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ea.skoric\Documents\datasetovi HRZZ ivica matak\Repozitorij 03-2024\Fabris et al., 2023\"/>
    </mc:Choice>
  </mc:AlternateContent>
  <bookViews>
    <workbookView xWindow="0" yWindow="0" windowWidth="28800" windowHeight="11700"/>
  </bookViews>
  <sheets>
    <sheet name="day 1 post TeNT" sheetId="2" r:id="rId1"/>
    <sheet name="day 7 post TeNT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3" i="1" l="1"/>
  <c r="K13" i="1"/>
  <c r="V13" i="2"/>
  <c r="K13" i="2"/>
  <c r="V12" i="1"/>
  <c r="V19" i="1"/>
  <c r="V26" i="1"/>
  <c r="V27" i="1"/>
  <c r="R26" i="1"/>
  <c r="S26" i="1"/>
  <c r="T26" i="1"/>
  <c r="U26" i="1"/>
  <c r="Q26" i="1"/>
  <c r="K26" i="1"/>
  <c r="G26" i="1"/>
  <c r="H26" i="1"/>
  <c r="I26" i="1"/>
  <c r="J26" i="1"/>
  <c r="F26" i="1"/>
  <c r="K19" i="1"/>
  <c r="K12" i="1"/>
  <c r="V26" i="2"/>
  <c r="R26" i="2"/>
  <c r="S26" i="2"/>
  <c r="T26" i="2"/>
  <c r="U26" i="2"/>
  <c r="Q26" i="2"/>
  <c r="T25" i="2"/>
  <c r="V19" i="2"/>
  <c r="V12" i="2"/>
  <c r="K26" i="2"/>
  <c r="J26" i="2"/>
  <c r="K19" i="2"/>
  <c r="K12" i="2"/>
  <c r="G26" i="2"/>
  <c r="H26" i="2"/>
  <c r="I26" i="2"/>
  <c r="F26" i="2"/>
  <c r="V17" i="1"/>
  <c r="V18" i="1"/>
  <c r="V10" i="1"/>
  <c r="V11" i="1"/>
  <c r="V25" i="1"/>
  <c r="R25" i="1"/>
  <c r="S25" i="1"/>
  <c r="T25" i="1"/>
  <c r="U25" i="1"/>
  <c r="Q25" i="1"/>
  <c r="K11" i="1"/>
  <c r="G25" i="1"/>
  <c r="K25" i="1" s="1"/>
  <c r="H25" i="1"/>
  <c r="I25" i="1"/>
  <c r="J25" i="1"/>
  <c r="F25" i="1"/>
  <c r="K18" i="1"/>
  <c r="K10" i="2"/>
  <c r="K11" i="2"/>
  <c r="K17" i="2"/>
  <c r="K18" i="2"/>
  <c r="V25" i="2"/>
  <c r="R25" i="2"/>
  <c r="S25" i="2"/>
  <c r="U25" i="2"/>
  <c r="Q25" i="2"/>
  <c r="V18" i="2"/>
  <c r="V11" i="2"/>
  <c r="G25" i="2"/>
  <c r="H25" i="2"/>
  <c r="I25" i="2"/>
  <c r="J25" i="2"/>
  <c r="F25" i="2"/>
  <c r="K25" i="2"/>
  <c r="V27" i="2"/>
  <c r="V24" i="1"/>
  <c r="S24" i="1"/>
  <c r="T24" i="1"/>
  <c r="U24" i="1"/>
  <c r="R24" i="1"/>
  <c r="Q24" i="1"/>
  <c r="K16" i="1"/>
  <c r="K17" i="1"/>
  <c r="K9" i="1"/>
  <c r="K10" i="1"/>
  <c r="J24" i="1"/>
  <c r="I24" i="1"/>
  <c r="H24" i="1"/>
  <c r="K24" i="1" s="1"/>
  <c r="G24" i="1"/>
  <c r="F24" i="1"/>
  <c r="V24" i="2"/>
  <c r="V17" i="2"/>
  <c r="V9" i="2"/>
  <c r="V10" i="2"/>
  <c r="U24" i="2"/>
  <c r="T24" i="2"/>
  <c r="S24" i="2"/>
  <c r="R24" i="2"/>
  <c r="Q24" i="2"/>
  <c r="K24" i="2"/>
  <c r="J24" i="2"/>
  <c r="I24" i="2"/>
  <c r="H24" i="2"/>
  <c r="G24" i="2"/>
  <c r="F24" i="2"/>
  <c r="V9" i="1"/>
  <c r="V16" i="1"/>
  <c r="V23" i="1"/>
  <c r="S23" i="1"/>
  <c r="T23" i="1"/>
  <c r="U23" i="1"/>
  <c r="R23" i="1"/>
  <c r="Q23" i="1"/>
  <c r="K23" i="1"/>
  <c r="J23" i="1"/>
  <c r="I23" i="1"/>
  <c r="H23" i="1"/>
  <c r="G23" i="1"/>
  <c r="F23" i="1"/>
  <c r="K27" i="2" l="1"/>
  <c r="K9" i="2"/>
  <c r="V16" i="2"/>
  <c r="R23" i="2"/>
  <c r="S23" i="2"/>
  <c r="T23" i="2"/>
  <c r="U23" i="2"/>
  <c r="V23" i="2" s="1"/>
  <c r="Q23" i="2"/>
  <c r="K16" i="2"/>
  <c r="K15" i="2"/>
  <c r="K14" i="2"/>
  <c r="K22" i="2"/>
  <c r="K23" i="2"/>
  <c r="G22" i="2"/>
  <c r="H22" i="2"/>
  <c r="I22" i="2"/>
  <c r="J22" i="2"/>
  <c r="G23" i="2"/>
  <c r="H23" i="2"/>
  <c r="I23" i="2"/>
  <c r="J23" i="2"/>
  <c r="F23" i="2"/>
  <c r="V22" i="1"/>
  <c r="V8" i="1"/>
  <c r="V15" i="1"/>
  <c r="U22" i="1"/>
  <c r="R22" i="1"/>
  <c r="S22" i="1"/>
  <c r="T22" i="1"/>
  <c r="Q22" i="1"/>
  <c r="K22" i="1"/>
  <c r="K27" i="1" s="1"/>
  <c r="K15" i="1"/>
  <c r="K8" i="1"/>
  <c r="G21" i="1"/>
  <c r="H21" i="1"/>
  <c r="I21" i="1"/>
  <c r="J21" i="1"/>
  <c r="K21" i="1"/>
  <c r="G22" i="1"/>
  <c r="H22" i="1"/>
  <c r="I22" i="1"/>
  <c r="J22" i="1"/>
  <c r="F22" i="1"/>
  <c r="V15" i="2"/>
  <c r="V8" i="2"/>
  <c r="V22" i="2"/>
  <c r="R22" i="2"/>
  <c r="S22" i="2"/>
  <c r="T22" i="2"/>
  <c r="U22" i="2"/>
  <c r="Q22" i="2"/>
  <c r="K8" i="2"/>
  <c r="F22" i="2"/>
  <c r="R21" i="1"/>
  <c r="U21" i="2"/>
  <c r="T21" i="2"/>
  <c r="S21" i="2"/>
  <c r="R21" i="2"/>
  <c r="Q21" i="2"/>
  <c r="J21" i="2"/>
  <c r="I21" i="2"/>
  <c r="H21" i="2"/>
  <c r="G21" i="2"/>
  <c r="F21" i="2"/>
  <c r="V14" i="2"/>
  <c r="V7" i="2"/>
  <c r="K7" i="2"/>
  <c r="K14" i="1"/>
  <c r="V14" i="1"/>
  <c r="V7" i="1"/>
  <c r="K7" i="1"/>
  <c r="U21" i="1"/>
  <c r="S21" i="1"/>
  <c r="T21" i="1"/>
  <c r="Q21" i="1"/>
  <c r="F21" i="1"/>
  <c r="K21" i="2" l="1"/>
  <c r="V21" i="2"/>
  <c r="V21" i="1"/>
</calcChain>
</file>

<file path=xl/sharedStrings.xml><?xml version="1.0" encoding="utf-8"?>
<sst xmlns="http://schemas.openxmlformats.org/spreadsheetml/2006/main" count="156" uniqueCount="47">
  <si>
    <t xml:space="preserve">Animal no. </t>
  </si>
  <si>
    <t>ID</t>
  </si>
  <si>
    <t>K370 1</t>
  </si>
  <si>
    <t>Peak I-V</t>
  </si>
  <si>
    <t>(-) peak (mV)</t>
  </si>
  <si>
    <t xml:space="preserve"> (+) peak (mV)</t>
  </si>
  <si>
    <t>peak to peak (mV)</t>
  </si>
  <si>
    <t>I</t>
  </si>
  <si>
    <t>II</t>
  </si>
  <si>
    <t>III</t>
  </si>
  <si>
    <t>IV</t>
  </si>
  <si>
    <t>V</t>
  </si>
  <si>
    <t>Average</t>
  </si>
  <si>
    <t>K375 2</t>
  </si>
  <si>
    <t>K380 1</t>
  </si>
  <si>
    <t>K380 3</t>
  </si>
  <si>
    <t>K 376 2</t>
  </si>
  <si>
    <t>K377 1</t>
  </si>
  <si>
    <t>contralateral side</t>
  </si>
  <si>
    <t>K376 2</t>
  </si>
  <si>
    <t>data ID</t>
  </si>
  <si>
    <t>data 12 0.1-2.5</t>
  </si>
  <si>
    <t>day 7 post TeNT</t>
  </si>
  <si>
    <t>data 8 (29.10.21)</t>
  </si>
  <si>
    <t>D98</t>
  </si>
  <si>
    <t>D64</t>
  </si>
  <si>
    <t>D176</t>
  </si>
  <si>
    <t>D178</t>
  </si>
  <si>
    <t>*</t>
  </si>
  <si>
    <t>d27</t>
  </si>
  <si>
    <t>D52</t>
  </si>
  <si>
    <t>data 12</t>
  </si>
  <si>
    <t>d54</t>
  </si>
  <si>
    <t>d56</t>
  </si>
  <si>
    <t>d123</t>
  </si>
  <si>
    <t>d125 d126</t>
  </si>
  <si>
    <t>D95</t>
  </si>
  <si>
    <t>d100</t>
  </si>
  <si>
    <t>d23</t>
  </si>
  <si>
    <t>d26</t>
  </si>
  <si>
    <t>D129</t>
  </si>
  <si>
    <t>ipsilateral side - TeNT injected</t>
  </si>
  <si>
    <t>ipsilateral side-spastic</t>
  </si>
  <si>
    <t>contralateral side-non-spastic</t>
  </si>
  <si>
    <t>d66</t>
  </si>
  <si>
    <t>d69</t>
  </si>
  <si>
    <t>day 1 post 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</si>
</sst>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tabSelected="1" workbookViewId="0">
      <selection activeCell="N29" sqref="N29"/>
    </sheetView>
  </sheetViews>
  <sheetFormatPr defaultRowHeight="15" x14ac:dyDescent="0.25"/>
  <cols>
    <col min="16" max="16" width="12.140625" customWidth="1"/>
  </cols>
  <sheetData>
    <row r="2" spans="2:22" x14ac:dyDescent="0.25">
      <c r="E2" t="s">
        <v>46</v>
      </c>
    </row>
    <row r="4" spans="2:22" x14ac:dyDescent="0.25">
      <c r="F4" t="s">
        <v>41</v>
      </c>
      <c r="R4" t="s">
        <v>18</v>
      </c>
    </row>
    <row r="5" spans="2:22" x14ac:dyDescent="0.25">
      <c r="F5" s="1" t="s">
        <v>3</v>
      </c>
      <c r="Q5" s="1" t="s">
        <v>3</v>
      </c>
    </row>
    <row r="6" spans="2:22" ht="30" x14ac:dyDescent="0.25">
      <c r="C6" s="1" t="s">
        <v>0</v>
      </c>
      <c r="D6" t="s">
        <v>1</v>
      </c>
      <c r="E6" t="s">
        <v>20</v>
      </c>
      <c r="F6" t="s">
        <v>7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N6" s="1" t="s">
        <v>0</v>
      </c>
      <c r="O6" t="s">
        <v>1</v>
      </c>
      <c r="P6" t="s">
        <v>20</v>
      </c>
      <c r="Q6" t="s">
        <v>7</v>
      </c>
      <c r="R6" t="s">
        <v>8</v>
      </c>
      <c r="S6" t="s">
        <v>9</v>
      </c>
      <c r="T6" t="s">
        <v>10</v>
      </c>
      <c r="U6" t="s">
        <v>11</v>
      </c>
      <c r="V6" t="s">
        <v>12</v>
      </c>
    </row>
    <row r="7" spans="2:22" ht="30" x14ac:dyDescent="0.25">
      <c r="B7" s="1" t="s">
        <v>4</v>
      </c>
      <c r="C7">
        <v>1</v>
      </c>
      <c r="D7" t="s">
        <v>2</v>
      </c>
      <c r="E7" s="1" t="s">
        <v>21</v>
      </c>
      <c r="F7">
        <v>-4.9000000000000004</v>
      </c>
      <c r="G7">
        <v>-4.92</v>
      </c>
      <c r="H7">
        <v>-4.92</v>
      </c>
      <c r="I7">
        <v>-4.87</v>
      </c>
      <c r="J7">
        <v>-4.91</v>
      </c>
      <c r="K7">
        <f>AVERAGE(F7:J7)</f>
        <v>-4.9039999999999999</v>
      </c>
      <c r="M7" s="1" t="s">
        <v>4</v>
      </c>
      <c r="N7">
        <v>1</v>
      </c>
      <c r="O7" t="s">
        <v>2</v>
      </c>
      <c r="P7" s="1" t="s">
        <v>23</v>
      </c>
      <c r="Q7">
        <v>-2.76</v>
      </c>
      <c r="R7">
        <v>-2.73</v>
      </c>
      <c r="S7">
        <v>-2.73</v>
      </c>
      <c r="T7">
        <v>-2.76</v>
      </c>
      <c r="U7">
        <v>-2.76</v>
      </c>
      <c r="V7">
        <f>AVERAGE(Q7:U7)</f>
        <v>-2.7480000000000002</v>
      </c>
    </row>
    <row r="8" spans="2:22" x14ac:dyDescent="0.25">
      <c r="C8">
        <v>2</v>
      </c>
      <c r="D8" t="s">
        <v>13</v>
      </c>
      <c r="E8" t="s">
        <v>25</v>
      </c>
      <c r="F8">
        <v>-5.43</v>
      </c>
      <c r="G8">
        <v>-5.53</v>
      </c>
      <c r="H8">
        <v>-5.43</v>
      </c>
      <c r="I8">
        <v>-5.43</v>
      </c>
      <c r="J8">
        <v>-5.42</v>
      </c>
      <c r="K8">
        <f>AVERAGE(F8:J8)</f>
        <v>-5.4480000000000004</v>
      </c>
      <c r="N8">
        <v>2</v>
      </c>
      <c r="O8" t="s">
        <v>13</v>
      </c>
      <c r="Q8">
        <v>-4.63</v>
      </c>
      <c r="R8">
        <v>-4.59</v>
      </c>
      <c r="S8">
        <v>-4.6500000000000004</v>
      </c>
      <c r="T8">
        <v>-4.59</v>
      </c>
      <c r="U8">
        <v>-4.57</v>
      </c>
      <c r="V8">
        <f>AVERAGE(Q8:U8)</f>
        <v>-4.6059999999999999</v>
      </c>
    </row>
    <row r="9" spans="2:22" x14ac:dyDescent="0.25">
      <c r="C9">
        <v>3</v>
      </c>
      <c r="D9" t="s">
        <v>19</v>
      </c>
      <c r="E9" t="s">
        <v>29</v>
      </c>
      <c r="F9">
        <v>-2.68</v>
      </c>
      <c r="G9">
        <v>-2.68</v>
      </c>
      <c r="H9">
        <v>-2.72</v>
      </c>
      <c r="I9">
        <v>-2.85</v>
      </c>
      <c r="J9">
        <v>-2.97</v>
      </c>
      <c r="K9">
        <f>AVERAGE(F9:J9)</f>
        <v>-2.7800000000000002</v>
      </c>
      <c r="N9">
        <v>3</v>
      </c>
      <c r="O9" t="s">
        <v>16</v>
      </c>
      <c r="Q9">
        <v>-3.3</v>
      </c>
      <c r="R9">
        <v>-3.24</v>
      </c>
      <c r="S9">
        <v>-3.25</v>
      </c>
      <c r="T9">
        <v>-3.3</v>
      </c>
      <c r="U9">
        <v>-3.23</v>
      </c>
      <c r="V9">
        <f t="shared" ref="V9:V12" si="0">AVERAGE(Q9:U9)</f>
        <v>-3.2640000000000002</v>
      </c>
    </row>
    <row r="10" spans="2:22" x14ac:dyDescent="0.25">
      <c r="C10">
        <v>4</v>
      </c>
      <c r="D10" t="s">
        <v>17</v>
      </c>
      <c r="E10" s="1" t="s">
        <v>33</v>
      </c>
      <c r="F10">
        <v>-6.84</v>
      </c>
      <c r="G10">
        <v>-6.82</v>
      </c>
      <c r="H10">
        <v>-6.95</v>
      </c>
      <c r="I10">
        <v>-6.81</v>
      </c>
      <c r="J10">
        <v>-6.72</v>
      </c>
      <c r="K10">
        <f t="shared" ref="K10:K12" si="1">AVERAGE(F10:J10)</f>
        <v>-6.8280000000000003</v>
      </c>
      <c r="N10">
        <v>4</v>
      </c>
      <c r="O10" t="s">
        <v>17</v>
      </c>
      <c r="Q10" s="1">
        <v>-7.32</v>
      </c>
      <c r="R10">
        <v>-7.25</v>
      </c>
      <c r="S10">
        <v>-7.28</v>
      </c>
      <c r="T10">
        <v>-7.02</v>
      </c>
      <c r="U10">
        <v>-6.96</v>
      </c>
      <c r="V10">
        <f t="shared" si="0"/>
        <v>-7.1659999999999995</v>
      </c>
    </row>
    <row r="11" spans="2:22" x14ac:dyDescent="0.25">
      <c r="C11">
        <v>5</v>
      </c>
      <c r="D11" t="s">
        <v>14</v>
      </c>
      <c r="E11" t="s">
        <v>36</v>
      </c>
      <c r="F11">
        <v>-5.4</v>
      </c>
      <c r="G11">
        <v>-5.44</v>
      </c>
      <c r="H11">
        <v>-5.45</v>
      </c>
      <c r="I11">
        <v>-5.4</v>
      </c>
      <c r="J11">
        <v>-5.32</v>
      </c>
      <c r="K11">
        <f t="shared" si="1"/>
        <v>-5.4019999999999992</v>
      </c>
      <c r="N11">
        <v>5</v>
      </c>
      <c r="O11" t="s">
        <v>14</v>
      </c>
      <c r="P11" t="s">
        <v>37</v>
      </c>
      <c r="Q11">
        <v>-6.49</v>
      </c>
      <c r="R11">
        <v>-6.49</v>
      </c>
      <c r="S11">
        <v>-6.46</v>
      </c>
      <c r="T11">
        <v>-6.45</v>
      </c>
      <c r="U11">
        <v>-6.5</v>
      </c>
      <c r="V11">
        <f t="shared" si="0"/>
        <v>-6.4779999999999998</v>
      </c>
    </row>
    <row r="12" spans="2:22" x14ac:dyDescent="0.25">
      <c r="C12">
        <v>6</v>
      </c>
      <c r="D12" t="s">
        <v>15</v>
      </c>
      <c r="E12" t="s">
        <v>40</v>
      </c>
      <c r="F12">
        <v>-3.62</v>
      </c>
      <c r="G12">
        <v>-3.57</v>
      </c>
      <c r="H12">
        <v>-3.65</v>
      </c>
      <c r="I12">
        <v>-3.65</v>
      </c>
      <c r="J12">
        <v>-3.65</v>
      </c>
      <c r="K12">
        <f t="shared" si="1"/>
        <v>-3.6280000000000001</v>
      </c>
      <c r="N12">
        <v>6</v>
      </c>
      <c r="O12" t="s">
        <v>15</v>
      </c>
      <c r="Q12">
        <v>-3.92</v>
      </c>
      <c r="R12">
        <v>-3.95</v>
      </c>
      <c r="S12">
        <v>-3.92</v>
      </c>
      <c r="T12">
        <v>-3.67</v>
      </c>
      <c r="U12">
        <v>-3.74</v>
      </c>
      <c r="V12">
        <f t="shared" si="0"/>
        <v>-3.84</v>
      </c>
    </row>
    <row r="13" spans="2:22" x14ac:dyDescent="0.25">
      <c r="K13">
        <f>AVERAGE(K7:K12)</f>
        <v>-4.831666666666667</v>
      </c>
      <c r="V13">
        <f>AVERAGE(V7:V12)</f>
        <v>-4.6836666666666664</v>
      </c>
    </row>
    <row r="14" spans="2:22" ht="30" x14ac:dyDescent="0.25">
      <c r="B14" s="1" t="s">
        <v>5</v>
      </c>
      <c r="C14">
        <v>1</v>
      </c>
      <c r="D14" t="s">
        <v>2</v>
      </c>
      <c r="F14">
        <v>2.98</v>
      </c>
      <c r="G14">
        <v>3</v>
      </c>
      <c r="H14">
        <v>3.01</v>
      </c>
      <c r="I14">
        <v>3.1</v>
      </c>
      <c r="J14">
        <v>3</v>
      </c>
      <c r="K14">
        <f>AVERAGE(F14:J14)</f>
        <v>3.0179999999999998</v>
      </c>
      <c r="M14" s="1" t="s">
        <v>5</v>
      </c>
      <c r="N14">
        <v>1</v>
      </c>
      <c r="O14" t="s">
        <v>2</v>
      </c>
      <c r="Q14">
        <v>2.5</v>
      </c>
      <c r="R14">
        <v>2.44</v>
      </c>
      <c r="S14">
        <v>2.41</v>
      </c>
      <c r="T14">
        <v>2.38</v>
      </c>
      <c r="U14">
        <v>2.44</v>
      </c>
      <c r="V14">
        <f t="shared" ref="V14:V19" si="2">AVERAGE(Q14:U14)</f>
        <v>2.4340000000000002</v>
      </c>
    </row>
    <row r="15" spans="2:22" x14ac:dyDescent="0.25">
      <c r="C15">
        <v>2</v>
      </c>
      <c r="D15" t="s">
        <v>13</v>
      </c>
      <c r="F15">
        <v>3.24</v>
      </c>
      <c r="G15">
        <v>3.22</v>
      </c>
      <c r="H15">
        <v>3.13</v>
      </c>
      <c r="I15">
        <v>3.12</v>
      </c>
      <c r="J15">
        <v>3.02</v>
      </c>
      <c r="K15">
        <f>AVERAGE(F15:J15)</f>
        <v>3.1459999999999999</v>
      </c>
      <c r="N15">
        <v>2</v>
      </c>
      <c r="O15" t="s">
        <v>13</v>
      </c>
      <c r="Q15">
        <v>4.2300000000000004</v>
      </c>
      <c r="R15">
        <v>4.1500000000000004</v>
      </c>
      <c r="S15">
        <v>3.93</v>
      </c>
      <c r="T15">
        <v>3.79</v>
      </c>
      <c r="U15">
        <v>3.47</v>
      </c>
      <c r="V15">
        <f t="shared" si="2"/>
        <v>3.9140000000000001</v>
      </c>
    </row>
    <row r="16" spans="2:22" x14ac:dyDescent="0.25">
      <c r="C16">
        <v>3</v>
      </c>
      <c r="D16" t="s">
        <v>16</v>
      </c>
      <c r="F16">
        <v>1.68</v>
      </c>
      <c r="G16">
        <v>1.69</v>
      </c>
      <c r="H16">
        <v>1.67</v>
      </c>
      <c r="I16">
        <v>1.65</v>
      </c>
      <c r="J16">
        <v>1.67</v>
      </c>
      <c r="K16">
        <f>AVERAGE(F16:J16)</f>
        <v>1.6719999999999999</v>
      </c>
      <c r="N16">
        <v>3</v>
      </c>
      <c r="O16" t="s">
        <v>16</v>
      </c>
      <c r="Q16">
        <v>2.67</v>
      </c>
      <c r="R16">
        <v>2.48</v>
      </c>
      <c r="S16">
        <v>2.5499999999999998</v>
      </c>
      <c r="T16">
        <v>2.46</v>
      </c>
      <c r="U16">
        <v>2.5099999999999998</v>
      </c>
      <c r="V16">
        <f t="shared" si="2"/>
        <v>2.5339999999999998</v>
      </c>
    </row>
    <row r="17" spans="2:22" x14ac:dyDescent="0.25">
      <c r="C17">
        <v>4</v>
      </c>
      <c r="D17" t="s">
        <v>17</v>
      </c>
      <c r="F17">
        <v>3.44</v>
      </c>
      <c r="G17">
        <v>3.54</v>
      </c>
      <c r="H17">
        <v>3.59</v>
      </c>
      <c r="I17">
        <v>3.51</v>
      </c>
      <c r="J17">
        <v>3.58</v>
      </c>
      <c r="K17">
        <f t="shared" ref="K17:K19" si="3">AVERAGE(F17:J17)</f>
        <v>3.532</v>
      </c>
      <c r="N17">
        <v>4</v>
      </c>
      <c r="O17" t="s">
        <v>17</v>
      </c>
      <c r="Q17">
        <v>3.31</v>
      </c>
      <c r="R17">
        <v>3.52</v>
      </c>
      <c r="S17">
        <v>3.69</v>
      </c>
      <c r="T17">
        <v>3.62</v>
      </c>
      <c r="U17">
        <v>3.72</v>
      </c>
      <c r="V17">
        <f t="shared" si="2"/>
        <v>3.5720000000000001</v>
      </c>
    </row>
    <row r="18" spans="2:22" x14ac:dyDescent="0.25">
      <c r="C18">
        <v>5</v>
      </c>
      <c r="D18" t="s">
        <v>14</v>
      </c>
      <c r="F18">
        <v>2.35</v>
      </c>
      <c r="G18">
        <v>2.31</v>
      </c>
      <c r="H18">
        <v>2.2799999999999998</v>
      </c>
      <c r="I18">
        <v>2.2599999999999998</v>
      </c>
      <c r="J18">
        <v>2.23</v>
      </c>
      <c r="K18">
        <f t="shared" si="3"/>
        <v>2.286</v>
      </c>
      <c r="N18">
        <v>5</v>
      </c>
      <c r="O18" t="s">
        <v>14</v>
      </c>
      <c r="Q18">
        <v>4.18</v>
      </c>
      <c r="R18">
        <v>4.1900000000000004</v>
      </c>
      <c r="S18">
        <v>4.1399999999999997</v>
      </c>
      <c r="T18">
        <v>4.1399999999999997</v>
      </c>
      <c r="U18">
        <v>4.18</v>
      </c>
      <c r="V18">
        <f t="shared" si="2"/>
        <v>4.1660000000000004</v>
      </c>
    </row>
    <row r="19" spans="2:22" x14ac:dyDescent="0.25">
      <c r="C19">
        <v>6</v>
      </c>
      <c r="D19" t="s">
        <v>15</v>
      </c>
      <c r="F19">
        <v>2.8</v>
      </c>
      <c r="G19">
        <v>2.8</v>
      </c>
      <c r="H19">
        <v>2.73</v>
      </c>
      <c r="I19">
        <v>2.79</v>
      </c>
      <c r="J19">
        <v>2.74</v>
      </c>
      <c r="K19">
        <f t="shared" si="3"/>
        <v>2.7720000000000002</v>
      </c>
      <c r="N19">
        <v>6</v>
      </c>
      <c r="O19" t="s">
        <v>15</v>
      </c>
      <c r="Q19">
        <v>2.79</v>
      </c>
      <c r="R19">
        <v>2.89</v>
      </c>
      <c r="S19">
        <v>2.97</v>
      </c>
      <c r="T19">
        <v>3.07</v>
      </c>
      <c r="U19">
        <v>3</v>
      </c>
      <c r="V19">
        <f t="shared" si="2"/>
        <v>2.944</v>
      </c>
    </row>
    <row r="21" spans="2:22" ht="45" x14ac:dyDescent="0.25">
      <c r="B21" s="1" t="s">
        <v>6</v>
      </c>
      <c r="C21">
        <v>1</v>
      </c>
      <c r="D21" t="s">
        <v>2</v>
      </c>
      <c r="F21">
        <f t="shared" ref="F21:F26" si="4">F14-F7</f>
        <v>7.8800000000000008</v>
      </c>
      <c r="G21">
        <f t="shared" ref="G21:H21" si="5">G14-G7</f>
        <v>7.92</v>
      </c>
      <c r="H21">
        <f t="shared" si="5"/>
        <v>7.93</v>
      </c>
      <c r="I21">
        <f>I14-I7</f>
        <v>7.9700000000000006</v>
      </c>
      <c r="J21">
        <f>J14-J7</f>
        <v>7.91</v>
      </c>
      <c r="K21">
        <f>AVERAGE(F21:J21)</f>
        <v>7.9219999999999997</v>
      </c>
      <c r="M21" s="1" t="s">
        <v>6</v>
      </c>
      <c r="N21">
        <v>1</v>
      </c>
      <c r="O21" t="s">
        <v>2</v>
      </c>
      <c r="Q21">
        <f t="shared" ref="Q21:Q26" si="6">Q14-Q7</f>
        <v>5.26</v>
      </c>
      <c r="R21">
        <f t="shared" ref="R21:U21" si="7">R14-R7</f>
        <v>5.17</v>
      </c>
      <c r="S21">
        <f t="shared" si="7"/>
        <v>5.1400000000000006</v>
      </c>
      <c r="T21">
        <f t="shared" si="7"/>
        <v>5.14</v>
      </c>
      <c r="U21">
        <f t="shared" si="7"/>
        <v>5.1999999999999993</v>
      </c>
      <c r="V21">
        <f t="shared" ref="V21:V26" si="8">AVERAGE(Q21:U21)</f>
        <v>5.1820000000000004</v>
      </c>
    </row>
    <row r="22" spans="2:22" x14ac:dyDescent="0.25">
      <c r="C22">
        <v>2</v>
      </c>
      <c r="D22" t="s">
        <v>13</v>
      </c>
      <c r="F22">
        <f t="shared" si="4"/>
        <v>8.67</v>
      </c>
      <c r="G22">
        <f t="shared" ref="G22:J22" si="9">G15-G8</f>
        <v>8.75</v>
      </c>
      <c r="H22">
        <f t="shared" si="9"/>
        <v>8.5599999999999987</v>
      </c>
      <c r="I22">
        <f t="shared" si="9"/>
        <v>8.5500000000000007</v>
      </c>
      <c r="J22">
        <f t="shared" si="9"/>
        <v>8.44</v>
      </c>
      <c r="K22">
        <f t="shared" ref="K22:K26" si="10">AVERAGE(F22:J22)</f>
        <v>8.5939999999999994</v>
      </c>
      <c r="N22">
        <v>2</v>
      </c>
      <c r="O22" t="s">
        <v>13</v>
      </c>
      <c r="Q22">
        <f t="shared" si="6"/>
        <v>8.86</v>
      </c>
      <c r="R22">
        <f t="shared" ref="R22:U22" si="11">R15-R8</f>
        <v>8.74</v>
      </c>
      <c r="S22">
        <f t="shared" si="11"/>
        <v>8.58</v>
      </c>
      <c r="T22">
        <f t="shared" si="11"/>
        <v>8.379999999999999</v>
      </c>
      <c r="U22">
        <f t="shared" si="11"/>
        <v>8.0400000000000009</v>
      </c>
      <c r="V22">
        <f t="shared" si="8"/>
        <v>8.52</v>
      </c>
    </row>
    <row r="23" spans="2:22" x14ac:dyDescent="0.25">
      <c r="C23">
        <v>3</v>
      </c>
      <c r="D23" t="s">
        <v>16</v>
      </c>
      <c r="F23">
        <f t="shared" si="4"/>
        <v>4.3600000000000003</v>
      </c>
      <c r="G23">
        <f t="shared" ref="G23:J24" si="12">G16-G9</f>
        <v>4.37</v>
      </c>
      <c r="H23">
        <f t="shared" si="12"/>
        <v>4.3900000000000006</v>
      </c>
      <c r="I23">
        <f t="shared" si="12"/>
        <v>4.5</v>
      </c>
      <c r="J23">
        <f t="shared" si="12"/>
        <v>4.6400000000000006</v>
      </c>
      <c r="K23">
        <f t="shared" si="10"/>
        <v>4.452</v>
      </c>
      <c r="N23">
        <v>3</v>
      </c>
      <c r="O23" t="s">
        <v>16</v>
      </c>
      <c r="Q23">
        <f t="shared" si="6"/>
        <v>5.97</v>
      </c>
      <c r="R23">
        <f t="shared" ref="R23:U24" si="13">R16-R9</f>
        <v>5.7200000000000006</v>
      </c>
      <c r="S23">
        <f t="shared" si="13"/>
        <v>5.8</v>
      </c>
      <c r="T23">
        <f t="shared" si="13"/>
        <v>5.76</v>
      </c>
      <c r="U23">
        <f t="shared" si="13"/>
        <v>5.74</v>
      </c>
      <c r="V23">
        <f t="shared" si="8"/>
        <v>5.798</v>
      </c>
    </row>
    <row r="24" spans="2:22" x14ac:dyDescent="0.25">
      <c r="C24">
        <v>4</v>
      </c>
      <c r="D24" t="s">
        <v>17</v>
      </c>
      <c r="F24">
        <f t="shared" si="4"/>
        <v>10.28</v>
      </c>
      <c r="G24">
        <f t="shared" si="12"/>
        <v>10.36</v>
      </c>
      <c r="H24">
        <f t="shared" si="12"/>
        <v>10.54</v>
      </c>
      <c r="I24">
        <f t="shared" si="12"/>
        <v>10.32</v>
      </c>
      <c r="J24">
        <f t="shared" si="12"/>
        <v>10.3</v>
      </c>
      <c r="K24">
        <f t="shared" si="10"/>
        <v>10.36</v>
      </c>
      <c r="N24">
        <v>4</v>
      </c>
      <c r="O24" t="s">
        <v>17</v>
      </c>
      <c r="Q24">
        <f t="shared" si="6"/>
        <v>10.63</v>
      </c>
      <c r="R24">
        <f t="shared" si="13"/>
        <v>10.77</v>
      </c>
      <c r="S24">
        <f t="shared" si="13"/>
        <v>10.97</v>
      </c>
      <c r="T24">
        <f t="shared" si="13"/>
        <v>10.64</v>
      </c>
      <c r="U24">
        <f t="shared" si="13"/>
        <v>10.68</v>
      </c>
      <c r="V24">
        <f t="shared" si="8"/>
        <v>10.738</v>
      </c>
    </row>
    <row r="25" spans="2:22" x14ac:dyDescent="0.25">
      <c r="C25">
        <v>5</v>
      </c>
      <c r="D25" t="s">
        <v>14</v>
      </c>
      <c r="F25">
        <f t="shared" si="4"/>
        <v>7.75</v>
      </c>
      <c r="G25">
        <f t="shared" ref="G25:J26" si="14">G18-G11</f>
        <v>7.75</v>
      </c>
      <c r="H25">
        <f t="shared" si="14"/>
        <v>7.73</v>
      </c>
      <c r="I25">
        <f t="shared" si="14"/>
        <v>7.66</v>
      </c>
      <c r="J25">
        <f t="shared" si="14"/>
        <v>7.5500000000000007</v>
      </c>
      <c r="K25">
        <f t="shared" si="10"/>
        <v>7.6879999999999997</v>
      </c>
      <c r="N25">
        <v>5</v>
      </c>
      <c r="O25" t="s">
        <v>14</v>
      </c>
      <c r="Q25">
        <f t="shared" si="6"/>
        <v>10.67</v>
      </c>
      <c r="R25">
        <f t="shared" ref="R25:U25" si="15">R18-R11</f>
        <v>10.68</v>
      </c>
      <c r="S25">
        <f t="shared" si="15"/>
        <v>10.6</v>
      </c>
      <c r="T25">
        <f>T18-T11</f>
        <v>10.59</v>
      </c>
      <c r="U25">
        <f t="shared" si="15"/>
        <v>10.68</v>
      </c>
      <c r="V25">
        <f t="shared" si="8"/>
        <v>10.644000000000002</v>
      </c>
    </row>
    <row r="26" spans="2:22" x14ac:dyDescent="0.25">
      <c r="C26">
        <v>6</v>
      </c>
      <c r="D26" t="s">
        <v>15</v>
      </c>
      <c r="F26">
        <f t="shared" si="4"/>
        <v>6.42</v>
      </c>
      <c r="G26">
        <f t="shared" ref="G26:I26" si="16">G19-G12</f>
        <v>6.3699999999999992</v>
      </c>
      <c r="H26">
        <f t="shared" si="16"/>
        <v>6.38</v>
      </c>
      <c r="I26">
        <f t="shared" si="16"/>
        <v>6.4399999999999995</v>
      </c>
      <c r="J26">
        <f t="shared" si="14"/>
        <v>6.3900000000000006</v>
      </c>
      <c r="K26">
        <f t="shared" si="10"/>
        <v>6.4</v>
      </c>
      <c r="N26">
        <v>6</v>
      </c>
      <c r="O26" t="s">
        <v>15</v>
      </c>
      <c r="Q26">
        <f t="shared" si="6"/>
        <v>6.71</v>
      </c>
      <c r="R26">
        <f t="shared" ref="R26:U26" si="17">R19-R12</f>
        <v>6.84</v>
      </c>
      <c r="S26">
        <f t="shared" si="17"/>
        <v>6.8900000000000006</v>
      </c>
      <c r="T26">
        <f t="shared" si="17"/>
        <v>6.74</v>
      </c>
      <c r="U26">
        <f t="shared" si="17"/>
        <v>6.74</v>
      </c>
      <c r="V26">
        <f t="shared" si="8"/>
        <v>6.7840000000000007</v>
      </c>
    </row>
    <row r="27" spans="2:22" x14ac:dyDescent="0.25">
      <c r="K27">
        <f>AVERAGE(K21:K26)</f>
        <v>7.5693333333333328</v>
      </c>
      <c r="V27">
        <f>AVERAGE(V21:V26)</f>
        <v>7.9443333333333337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workbookViewId="0">
      <selection activeCell="P33" sqref="P33"/>
    </sheetView>
  </sheetViews>
  <sheetFormatPr defaultRowHeight="15" x14ac:dyDescent="0.25"/>
  <cols>
    <col min="16" max="16" width="11.42578125" customWidth="1"/>
  </cols>
  <sheetData>
    <row r="2" spans="2:23" x14ac:dyDescent="0.25">
      <c r="E2" t="s">
        <v>22</v>
      </c>
    </row>
    <row r="4" spans="2:23" x14ac:dyDescent="0.25">
      <c r="F4" t="s">
        <v>42</v>
      </c>
      <c r="R4" t="s">
        <v>43</v>
      </c>
    </row>
    <row r="5" spans="2:23" x14ac:dyDescent="0.25">
      <c r="F5" s="1" t="s">
        <v>3</v>
      </c>
      <c r="Q5" s="1" t="s">
        <v>3</v>
      </c>
    </row>
    <row r="6" spans="2:23" ht="30" x14ac:dyDescent="0.25">
      <c r="C6" s="1" t="s">
        <v>0</v>
      </c>
      <c r="D6" t="s">
        <v>1</v>
      </c>
      <c r="E6" t="s">
        <v>20</v>
      </c>
      <c r="F6" t="s">
        <v>7</v>
      </c>
      <c r="G6" t="s">
        <v>8</v>
      </c>
      <c r="H6" t="s">
        <v>9</v>
      </c>
      <c r="I6" t="s">
        <v>10</v>
      </c>
      <c r="J6" t="s">
        <v>11</v>
      </c>
      <c r="K6" t="s">
        <v>12</v>
      </c>
      <c r="N6" s="1" t="s">
        <v>0</v>
      </c>
      <c r="O6" t="s">
        <v>1</v>
      </c>
      <c r="P6" t="s">
        <v>20</v>
      </c>
      <c r="Q6" t="s">
        <v>7</v>
      </c>
      <c r="R6" t="s">
        <v>8</v>
      </c>
      <c r="S6" t="s">
        <v>9</v>
      </c>
      <c r="T6" t="s">
        <v>10</v>
      </c>
      <c r="U6" t="s">
        <v>11</v>
      </c>
      <c r="V6" t="s">
        <v>12</v>
      </c>
    </row>
    <row r="7" spans="2:23" ht="30" x14ac:dyDescent="0.25">
      <c r="B7" s="1" t="s">
        <v>4</v>
      </c>
      <c r="C7">
        <v>1</v>
      </c>
      <c r="D7" t="s">
        <v>2</v>
      </c>
      <c r="E7" s="1" t="s">
        <v>31</v>
      </c>
      <c r="F7">
        <v>-4.5199999999999996</v>
      </c>
      <c r="G7">
        <v>-4.43</v>
      </c>
      <c r="H7">
        <v>-4.51</v>
      </c>
      <c r="I7">
        <v>-4.47</v>
      </c>
      <c r="J7">
        <v>-4.51</v>
      </c>
      <c r="K7">
        <f>AVERAGE(F7:J7)</f>
        <v>-4.4879999999999995</v>
      </c>
      <c r="M7" s="1" t="s">
        <v>4</v>
      </c>
      <c r="N7">
        <v>1</v>
      </c>
      <c r="O7" t="s">
        <v>2</v>
      </c>
      <c r="P7" t="s">
        <v>24</v>
      </c>
      <c r="Q7">
        <v>-2.38</v>
      </c>
      <c r="R7">
        <v>-2.3199999999999998</v>
      </c>
      <c r="S7">
        <v>-2.3199999999999998</v>
      </c>
      <c r="T7">
        <v>-2.35</v>
      </c>
      <c r="U7">
        <v>-2.33</v>
      </c>
      <c r="V7">
        <f>AVERAGE(Q7:U7)</f>
        <v>-2.34</v>
      </c>
    </row>
    <row r="8" spans="2:23" x14ac:dyDescent="0.25">
      <c r="C8">
        <v>2</v>
      </c>
      <c r="D8" t="s">
        <v>13</v>
      </c>
      <c r="E8" t="s">
        <v>26</v>
      </c>
      <c r="F8">
        <v>-6.59</v>
      </c>
      <c r="G8">
        <v>-6.32</v>
      </c>
      <c r="H8">
        <v>-6.02</v>
      </c>
      <c r="I8">
        <v>-5.36</v>
      </c>
      <c r="J8">
        <v>-4.7</v>
      </c>
      <c r="K8">
        <f>AVERAGE(F8:H8)</f>
        <v>-6.31</v>
      </c>
      <c r="L8" t="s">
        <v>28</v>
      </c>
      <c r="N8">
        <v>2</v>
      </c>
      <c r="O8" t="s">
        <v>13</v>
      </c>
      <c r="P8" t="s">
        <v>27</v>
      </c>
      <c r="Q8">
        <v>-5.16</v>
      </c>
      <c r="R8">
        <v>-4.9400000000000004</v>
      </c>
      <c r="S8">
        <v>-4.92</v>
      </c>
      <c r="T8">
        <v>-4.9400000000000004</v>
      </c>
      <c r="U8">
        <v>-4.76</v>
      </c>
      <c r="V8">
        <f>AVERAGE(Q8:U8)</f>
        <v>-4.944</v>
      </c>
    </row>
    <row r="9" spans="2:23" x14ac:dyDescent="0.25">
      <c r="C9">
        <v>3</v>
      </c>
      <c r="D9" t="s">
        <v>19</v>
      </c>
      <c r="E9" t="s">
        <v>30</v>
      </c>
      <c r="F9">
        <v>-3.96</v>
      </c>
      <c r="G9">
        <v>-3.88</v>
      </c>
      <c r="H9">
        <v>-3.87</v>
      </c>
      <c r="I9">
        <v>-3.84</v>
      </c>
      <c r="J9">
        <v>-3.84</v>
      </c>
      <c r="K9">
        <f t="shared" ref="K9:K11" si="0">AVERAGE(F9:H9)</f>
        <v>-3.9033333333333338</v>
      </c>
      <c r="N9">
        <v>3</v>
      </c>
      <c r="O9" t="s">
        <v>16</v>
      </c>
      <c r="P9" t="s">
        <v>32</v>
      </c>
      <c r="Q9">
        <v>-6.27</v>
      </c>
      <c r="R9">
        <v>-6.36</v>
      </c>
      <c r="S9">
        <v>-6.44</v>
      </c>
      <c r="T9">
        <v>-6.09</v>
      </c>
      <c r="U9">
        <v>-6.42</v>
      </c>
      <c r="V9">
        <f>AVERAGE(Q9:U9)</f>
        <v>-6.3159999999999998</v>
      </c>
    </row>
    <row r="10" spans="2:23" x14ac:dyDescent="0.25">
      <c r="C10">
        <v>4</v>
      </c>
      <c r="D10" t="s">
        <v>17</v>
      </c>
      <c r="E10" s="1" t="s">
        <v>34</v>
      </c>
      <c r="F10">
        <v>-3.71</v>
      </c>
      <c r="G10">
        <v>-3.68</v>
      </c>
      <c r="H10">
        <v>-3.65</v>
      </c>
      <c r="I10">
        <v>-3.52</v>
      </c>
      <c r="J10">
        <v>-3.42</v>
      </c>
      <c r="K10">
        <f t="shared" si="0"/>
        <v>-3.68</v>
      </c>
      <c r="N10">
        <v>4</v>
      </c>
      <c r="O10" t="s">
        <v>17</v>
      </c>
      <c r="P10" t="s">
        <v>35</v>
      </c>
      <c r="Q10" s="1">
        <v>-5.08</v>
      </c>
      <c r="R10">
        <v>-5</v>
      </c>
      <c r="S10">
        <v>-5.54</v>
      </c>
      <c r="T10">
        <v>-5.91</v>
      </c>
      <c r="U10">
        <v>-5.98</v>
      </c>
      <c r="V10">
        <f t="shared" ref="V10:V11" si="1">AVERAGE(Q10:U10)</f>
        <v>-5.5020000000000007</v>
      </c>
    </row>
    <row r="11" spans="2:23" x14ac:dyDescent="0.25">
      <c r="C11">
        <v>5</v>
      </c>
      <c r="D11" t="s">
        <v>14</v>
      </c>
      <c r="E11" t="s">
        <v>38</v>
      </c>
      <c r="F11">
        <v>-4.66</v>
      </c>
      <c r="G11">
        <v>-4.72</v>
      </c>
      <c r="H11">
        <v>-4.6500000000000004</v>
      </c>
      <c r="I11">
        <v>-4.68</v>
      </c>
      <c r="J11">
        <v>-4.76</v>
      </c>
      <c r="K11">
        <f t="shared" si="0"/>
        <v>-4.6766666666666667</v>
      </c>
      <c r="N11">
        <v>5</v>
      </c>
      <c r="O11" t="s">
        <v>14</v>
      </c>
      <c r="P11" t="s">
        <v>39</v>
      </c>
      <c r="Q11">
        <v>-7.23</v>
      </c>
      <c r="R11">
        <v>-7.24</v>
      </c>
      <c r="S11">
        <v>-7.16</v>
      </c>
      <c r="T11">
        <v>-7.12</v>
      </c>
      <c r="U11">
        <v>-7.14</v>
      </c>
      <c r="V11">
        <f t="shared" si="1"/>
        <v>-7.1779999999999999</v>
      </c>
    </row>
    <row r="12" spans="2:23" x14ac:dyDescent="0.25">
      <c r="C12">
        <v>6</v>
      </c>
      <c r="D12" t="s">
        <v>15</v>
      </c>
      <c r="E12" t="s">
        <v>44</v>
      </c>
      <c r="F12">
        <v>-6</v>
      </c>
      <c r="G12">
        <v>-6.02</v>
      </c>
      <c r="H12">
        <v>-6.09</v>
      </c>
      <c r="I12">
        <v>-6.01</v>
      </c>
      <c r="J12">
        <v>-6.01</v>
      </c>
      <c r="K12">
        <f>AVERAGE(F12:J12)</f>
        <v>-6.0259999999999989</v>
      </c>
      <c r="N12">
        <v>6</v>
      </c>
      <c r="O12" t="s">
        <v>15</v>
      </c>
      <c r="P12" t="s">
        <v>45</v>
      </c>
      <c r="Q12">
        <v>-6.2</v>
      </c>
      <c r="R12">
        <v>-6.21</v>
      </c>
      <c r="S12">
        <v>-6.16</v>
      </c>
      <c r="T12">
        <v>-5.92</v>
      </c>
      <c r="U12">
        <v>-5.12</v>
      </c>
      <c r="V12">
        <f>AVERAGE(Q12:T12)</f>
        <v>-6.1225000000000005</v>
      </c>
      <c r="W12" t="s">
        <v>28</v>
      </c>
    </row>
    <row r="13" spans="2:23" x14ac:dyDescent="0.25">
      <c r="K13">
        <f>AVERAGE(K7:K12)</f>
        <v>-4.8473333333333333</v>
      </c>
      <c r="V13">
        <f>AVERAGE(V7:V12)</f>
        <v>-5.4004166666666675</v>
      </c>
    </row>
    <row r="14" spans="2:23" ht="30" x14ac:dyDescent="0.25">
      <c r="B14" s="1" t="s">
        <v>5</v>
      </c>
      <c r="C14">
        <v>1</v>
      </c>
      <c r="D14" t="s">
        <v>2</v>
      </c>
      <c r="F14">
        <v>3.24</v>
      </c>
      <c r="G14">
        <v>3.47</v>
      </c>
      <c r="H14">
        <v>3.42</v>
      </c>
      <c r="I14">
        <v>3.4</v>
      </c>
      <c r="J14">
        <v>3.4</v>
      </c>
      <c r="K14">
        <f>AVERAGE(F14:J14)</f>
        <v>3.3860000000000001</v>
      </c>
      <c r="M14" s="1" t="s">
        <v>5</v>
      </c>
      <c r="N14">
        <v>1</v>
      </c>
      <c r="O14" t="s">
        <v>2</v>
      </c>
      <c r="Q14">
        <v>1.6</v>
      </c>
      <c r="R14">
        <v>1.69</v>
      </c>
      <c r="S14">
        <v>1.65</v>
      </c>
      <c r="T14">
        <v>1.64</v>
      </c>
      <c r="U14">
        <v>1.67</v>
      </c>
      <c r="V14">
        <f>AVERAGE(Q14:U14)</f>
        <v>1.65</v>
      </c>
    </row>
    <row r="15" spans="2:23" x14ac:dyDescent="0.25">
      <c r="C15">
        <v>2</v>
      </c>
      <c r="D15" t="s">
        <v>13</v>
      </c>
      <c r="F15">
        <v>4.51</v>
      </c>
      <c r="G15">
        <v>4.25</v>
      </c>
      <c r="H15">
        <v>4.08</v>
      </c>
      <c r="I15">
        <v>3.51</v>
      </c>
      <c r="J15">
        <v>2.89</v>
      </c>
      <c r="K15">
        <f>AVERAGE(F15:H15)</f>
        <v>4.28</v>
      </c>
      <c r="L15" t="s">
        <v>28</v>
      </c>
      <c r="N15">
        <v>2</v>
      </c>
      <c r="O15" t="s">
        <v>13</v>
      </c>
      <c r="Q15">
        <v>3.41</v>
      </c>
      <c r="R15">
        <v>3.27</v>
      </c>
      <c r="S15">
        <v>3.23</v>
      </c>
      <c r="T15">
        <v>3.25</v>
      </c>
      <c r="U15">
        <v>3.09</v>
      </c>
      <c r="V15">
        <f>AVERAGE(Q15:U15)</f>
        <v>3.25</v>
      </c>
    </row>
    <row r="16" spans="2:23" x14ac:dyDescent="0.25">
      <c r="C16">
        <v>3</v>
      </c>
      <c r="D16" t="s">
        <v>16</v>
      </c>
      <c r="F16">
        <v>3.46</v>
      </c>
      <c r="G16">
        <v>3.59</v>
      </c>
      <c r="H16">
        <v>3.58</v>
      </c>
      <c r="I16">
        <v>3.65</v>
      </c>
      <c r="J16">
        <v>3.54</v>
      </c>
      <c r="K16">
        <f t="shared" ref="K16:K18" si="2">AVERAGE(F16:H16)</f>
        <v>3.543333333333333</v>
      </c>
      <c r="N16">
        <v>3</v>
      </c>
      <c r="O16" t="s">
        <v>16</v>
      </c>
      <c r="Q16">
        <v>3.21</v>
      </c>
      <c r="R16">
        <v>3.13</v>
      </c>
      <c r="S16">
        <v>3.13</v>
      </c>
      <c r="T16">
        <v>3.33</v>
      </c>
      <c r="U16">
        <v>3.04</v>
      </c>
      <c r="V16">
        <f>AVERAGE(Q16:U16)</f>
        <v>3.1680000000000001</v>
      </c>
    </row>
    <row r="17" spans="2:23" x14ac:dyDescent="0.25">
      <c r="C17">
        <v>4</v>
      </c>
      <c r="D17" t="s">
        <v>17</v>
      </c>
      <c r="F17">
        <v>2.67</v>
      </c>
      <c r="G17">
        <v>2.69</v>
      </c>
      <c r="H17">
        <v>2.7</v>
      </c>
      <c r="I17">
        <v>2.73</v>
      </c>
      <c r="J17">
        <v>2.81</v>
      </c>
      <c r="K17">
        <f t="shared" si="2"/>
        <v>2.6866666666666661</v>
      </c>
      <c r="N17">
        <v>4</v>
      </c>
      <c r="O17" t="s">
        <v>17</v>
      </c>
      <c r="Q17">
        <v>3.74</v>
      </c>
      <c r="R17">
        <v>3.7</v>
      </c>
      <c r="S17">
        <v>3.76</v>
      </c>
      <c r="T17">
        <v>3.94</v>
      </c>
      <c r="U17">
        <v>3.97</v>
      </c>
      <c r="V17">
        <f t="shared" ref="V17:V18" si="3">AVERAGE(Q17:U17)</f>
        <v>3.8220000000000001</v>
      </c>
    </row>
    <row r="18" spans="2:23" x14ac:dyDescent="0.25">
      <c r="C18">
        <v>5</v>
      </c>
      <c r="D18" t="s">
        <v>14</v>
      </c>
      <c r="F18">
        <v>4.03</v>
      </c>
      <c r="G18">
        <v>4.01</v>
      </c>
      <c r="H18">
        <v>4.0199999999999996</v>
      </c>
      <c r="I18">
        <v>4</v>
      </c>
      <c r="J18">
        <v>4.01</v>
      </c>
      <c r="K18">
        <f t="shared" si="2"/>
        <v>4.0199999999999996</v>
      </c>
      <c r="N18">
        <v>5</v>
      </c>
      <c r="O18" t="s">
        <v>14</v>
      </c>
      <c r="Q18">
        <v>4.78</v>
      </c>
      <c r="R18">
        <v>5</v>
      </c>
      <c r="S18">
        <v>4.99</v>
      </c>
      <c r="T18">
        <v>4.8899999999999997</v>
      </c>
      <c r="U18">
        <v>4.84</v>
      </c>
      <c r="V18">
        <f t="shared" si="3"/>
        <v>4.9000000000000004</v>
      </c>
    </row>
    <row r="19" spans="2:23" x14ac:dyDescent="0.25">
      <c r="C19">
        <v>6</v>
      </c>
      <c r="D19" t="s">
        <v>15</v>
      </c>
      <c r="F19">
        <v>3.69</v>
      </c>
      <c r="G19">
        <v>3.72</v>
      </c>
      <c r="H19">
        <v>3.74</v>
      </c>
      <c r="I19">
        <v>3.64</v>
      </c>
      <c r="J19">
        <v>3.67</v>
      </c>
      <c r="K19">
        <f>AVERAGE(F19:J19)</f>
        <v>3.6920000000000002</v>
      </c>
      <c r="N19">
        <v>6</v>
      </c>
      <c r="O19" t="s">
        <v>15</v>
      </c>
      <c r="Q19">
        <v>3.79</v>
      </c>
      <c r="R19">
        <v>3.83</v>
      </c>
      <c r="S19">
        <v>3.67</v>
      </c>
      <c r="T19">
        <v>3.63</v>
      </c>
      <c r="U19">
        <v>3.4</v>
      </c>
      <c r="V19">
        <f>AVERAGE(Q19:T19)</f>
        <v>3.7299999999999995</v>
      </c>
      <c r="W19" t="s">
        <v>28</v>
      </c>
    </row>
    <row r="21" spans="2:23" ht="45" x14ac:dyDescent="0.25">
      <c r="B21" s="1" t="s">
        <v>6</v>
      </c>
      <c r="C21">
        <v>1</v>
      </c>
      <c r="D21" t="s">
        <v>2</v>
      </c>
      <c r="F21">
        <f t="shared" ref="F21:F26" si="4">F14-F7</f>
        <v>7.76</v>
      </c>
      <c r="G21">
        <f t="shared" ref="G21:K21" si="5">G14-G7</f>
        <v>7.9</v>
      </c>
      <c r="H21">
        <f t="shared" si="5"/>
        <v>7.93</v>
      </c>
      <c r="I21">
        <f t="shared" si="5"/>
        <v>7.8699999999999992</v>
      </c>
      <c r="J21">
        <f t="shared" si="5"/>
        <v>7.91</v>
      </c>
      <c r="K21">
        <f t="shared" si="5"/>
        <v>7.8739999999999997</v>
      </c>
      <c r="M21" s="1" t="s">
        <v>6</v>
      </c>
      <c r="N21">
        <v>1</v>
      </c>
      <c r="O21" t="s">
        <v>2</v>
      </c>
      <c r="Q21">
        <f>Q14-Q7</f>
        <v>3.98</v>
      </c>
      <c r="R21">
        <f>R14-R7</f>
        <v>4.01</v>
      </c>
      <c r="S21">
        <f t="shared" ref="S21:U22" si="6">S14-S7</f>
        <v>3.9699999999999998</v>
      </c>
      <c r="T21">
        <f t="shared" si="6"/>
        <v>3.99</v>
      </c>
      <c r="U21">
        <f t="shared" si="6"/>
        <v>4</v>
      </c>
      <c r="V21">
        <f>AVERAGE(Q21:U21)</f>
        <v>3.9900000000000007</v>
      </c>
    </row>
    <row r="22" spans="2:23" x14ac:dyDescent="0.25">
      <c r="C22">
        <v>2</v>
      </c>
      <c r="D22" t="s">
        <v>13</v>
      </c>
      <c r="F22">
        <f t="shared" si="4"/>
        <v>11.1</v>
      </c>
      <c r="G22">
        <f t="shared" ref="G22:J24" si="7">G15-G8</f>
        <v>10.57</v>
      </c>
      <c r="H22">
        <f t="shared" si="7"/>
        <v>10.1</v>
      </c>
      <c r="I22">
        <f t="shared" si="7"/>
        <v>8.870000000000001</v>
      </c>
      <c r="J22">
        <f t="shared" si="7"/>
        <v>7.59</v>
      </c>
      <c r="K22">
        <f>AVERAGE(F22:H22)</f>
        <v>10.590000000000002</v>
      </c>
      <c r="L22" t="s">
        <v>28</v>
      </c>
      <c r="N22">
        <v>2</v>
      </c>
      <c r="O22" t="s">
        <v>13</v>
      </c>
      <c r="Q22">
        <f>Q15-Q8</f>
        <v>8.57</v>
      </c>
      <c r="R22">
        <f t="shared" ref="R22:U24" si="8">R15-R8</f>
        <v>8.2100000000000009</v>
      </c>
      <c r="S22">
        <f t="shared" si="8"/>
        <v>8.15</v>
      </c>
      <c r="T22">
        <f t="shared" si="8"/>
        <v>8.1900000000000013</v>
      </c>
      <c r="U22">
        <f t="shared" si="6"/>
        <v>7.85</v>
      </c>
      <c r="V22">
        <f>AVERAGE(Q22:U22)</f>
        <v>8.1940000000000008</v>
      </c>
    </row>
    <row r="23" spans="2:23" x14ac:dyDescent="0.25">
      <c r="C23">
        <v>3</v>
      </c>
      <c r="D23" t="s">
        <v>16</v>
      </c>
      <c r="F23">
        <f t="shared" si="4"/>
        <v>7.42</v>
      </c>
      <c r="G23">
        <f t="shared" si="7"/>
        <v>7.47</v>
      </c>
      <c r="H23">
        <f t="shared" si="7"/>
        <v>7.45</v>
      </c>
      <c r="I23">
        <f t="shared" si="7"/>
        <v>7.49</v>
      </c>
      <c r="J23">
        <f t="shared" si="7"/>
        <v>7.38</v>
      </c>
      <c r="K23">
        <f>AVERAGE(F23:H23)</f>
        <v>7.4466666666666663</v>
      </c>
      <c r="N23">
        <v>3</v>
      </c>
      <c r="O23" t="s">
        <v>16</v>
      </c>
      <c r="Q23">
        <f>Q16-Q9</f>
        <v>9.48</v>
      </c>
      <c r="R23">
        <f t="shared" si="8"/>
        <v>9.49</v>
      </c>
      <c r="S23">
        <f t="shared" si="8"/>
        <v>9.57</v>
      </c>
      <c r="T23">
        <f t="shared" si="8"/>
        <v>9.42</v>
      </c>
      <c r="U23">
        <f t="shared" si="8"/>
        <v>9.4600000000000009</v>
      </c>
      <c r="V23">
        <f>AVERAGE(Q23:U23)</f>
        <v>9.484</v>
      </c>
    </row>
    <row r="24" spans="2:23" x14ac:dyDescent="0.25">
      <c r="C24">
        <v>4</v>
      </c>
      <c r="D24" t="s">
        <v>17</v>
      </c>
      <c r="F24">
        <f t="shared" si="4"/>
        <v>6.38</v>
      </c>
      <c r="G24">
        <f t="shared" si="7"/>
        <v>6.37</v>
      </c>
      <c r="H24">
        <f t="shared" si="7"/>
        <v>6.35</v>
      </c>
      <c r="I24">
        <f t="shared" si="7"/>
        <v>6.25</v>
      </c>
      <c r="J24">
        <f t="shared" si="7"/>
        <v>6.23</v>
      </c>
      <c r="K24">
        <f>AVERAGE(F24:H24)</f>
        <v>6.3666666666666671</v>
      </c>
      <c r="N24">
        <v>4</v>
      </c>
      <c r="O24" t="s">
        <v>17</v>
      </c>
      <c r="Q24">
        <f>Q17-Q10</f>
        <v>8.82</v>
      </c>
      <c r="R24">
        <f t="shared" si="8"/>
        <v>8.6999999999999993</v>
      </c>
      <c r="S24">
        <f t="shared" si="8"/>
        <v>9.3000000000000007</v>
      </c>
      <c r="T24">
        <f t="shared" si="8"/>
        <v>9.85</v>
      </c>
      <c r="U24">
        <f t="shared" si="8"/>
        <v>9.9500000000000011</v>
      </c>
      <c r="V24">
        <f>AVERAGE(Q24:U24)</f>
        <v>9.3240000000000016</v>
      </c>
    </row>
    <row r="25" spans="2:23" x14ac:dyDescent="0.25">
      <c r="C25">
        <v>5</v>
      </c>
      <c r="D25" t="s">
        <v>14</v>
      </c>
      <c r="F25">
        <f t="shared" si="4"/>
        <v>8.6900000000000013</v>
      </c>
      <c r="G25">
        <f t="shared" ref="G25:J25" si="9">G18-G11</f>
        <v>8.73</v>
      </c>
      <c r="H25">
        <f t="shared" si="9"/>
        <v>8.67</v>
      </c>
      <c r="I25">
        <f t="shared" si="9"/>
        <v>8.68</v>
      </c>
      <c r="J25">
        <f t="shared" si="9"/>
        <v>8.77</v>
      </c>
      <c r="K25">
        <f>AVERAGE(F25:H25)</f>
        <v>8.6966666666666672</v>
      </c>
      <c r="N25">
        <v>5</v>
      </c>
      <c r="O25" t="s">
        <v>14</v>
      </c>
      <c r="Q25">
        <f>Q18-Q11</f>
        <v>12.010000000000002</v>
      </c>
      <c r="R25">
        <f t="shared" ref="R25:U25" si="10">R18-R11</f>
        <v>12.24</v>
      </c>
      <c r="S25">
        <f t="shared" si="10"/>
        <v>12.15</v>
      </c>
      <c r="T25">
        <f t="shared" si="10"/>
        <v>12.01</v>
      </c>
      <c r="U25">
        <f t="shared" si="10"/>
        <v>11.98</v>
      </c>
      <c r="V25">
        <f>AVERAGE(Q25:U25)</f>
        <v>12.077999999999999</v>
      </c>
    </row>
    <row r="26" spans="2:23" x14ac:dyDescent="0.25">
      <c r="C26">
        <v>6</v>
      </c>
      <c r="D26" t="s">
        <v>15</v>
      </c>
      <c r="F26">
        <f t="shared" si="4"/>
        <v>9.69</v>
      </c>
      <c r="G26">
        <f t="shared" ref="G26:J26" si="11">G19-G12</f>
        <v>9.74</v>
      </c>
      <c r="H26">
        <f t="shared" si="11"/>
        <v>9.83</v>
      </c>
      <c r="I26">
        <f t="shared" si="11"/>
        <v>9.65</v>
      </c>
      <c r="J26">
        <f t="shared" si="11"/>
        <v>9.68</v>
      </c>
      <c r="K26">
        <f>AVERAGE(F26:H26)</f>
        <v>9.7533333333333321</v>
      </c>
      <c r="N26">
        <v>6</v>
      </c>
      <c r="O26" t="s">
        <v>15</v>
      </c>
      <c r="Q26">
        <f>Q19-Q12</f>
        <v>9.99</v>
      </c>
      <c r="R26">
        <f t="shared" ref="R26:U26" si="12">R19-R12</f>
        <v>10.039999999999999</v>
      </c>
      <c r="S26">
        <f t="shared" si="12"/>
        <v>9.83</v>
      </c>
      <c r="T26">
        <f t="shared" si="12"/>
        <v>9.5500000000000007</v>
      </c>
      <c r="U26">
        <f t="shared" si="12"/>
        <v>8.52</v>
      </c>
      <c r="V26">
        <f>AVERAGE(Q26:T26)</f>
        <v>9.8524999999999991</v>
      </c>
      <c r="W26" t="s">
        <v>28</v>
      </c>
    </row>
    <row r="27" spans="2:23" x14ac:dyDescent="0.25">
      <c r="K27">
        <f>AVERAGE(K21:K26)</f>
        <v>8.4545555555555545</v>
      </c>
      <c r="V27">
        <f>AVERAGE(V21:V26)</f>
        <v>8.8204166666666666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1 post TeNT</vt:lpstr>
      <vt:lpstr>day 7 post 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</dc:creator>
  <cp:lastModifiedBy>Lea Škorić</cp:lastModifiedBy>
  <dcterms:created xsi:type="dcterms:W3CDTF">2015-06-05T18:17:20Z</dcterms:created>
  <dcterms:modified xsi:type="dcterms:W3CDTF">2024-04-04T10:21:13Z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