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ivica.matak\Desktop\"/>
    </mc:Choice>
  </mc:AlternateContent>
  <bookViews>
    <workbookView xWindow="0" yWindow="0" windowWidth="28800" windowHeight="11700" activeTab="4"/>
  </bookViews>
  <sheets>
    <sheet name="Dan 0" sheetId="1" r:id="rId1"/>
    <sheet name="Dan 8" sheetId="2" r:id="rId2"/>
    <sheet name="Dan 15" sheetId="3" r:id="rId3"/>
    <sheet name="Dan 22" sheetId="4" r:id="rId4"/>
    <sheet name="Dan 29" sheetId="5" r:id="rId5"/>
  </sheets>
  <calcPr calcId="162913"/>
</workbook>
</file>

<file path=xl/calcChain.xml><?xml version="1.0" encoding="utf-8"?>
<calcChain xmlns="http://schemas.openxmlformats.org/spreadsheetml/2006/main">
  <c r="T48" i="5" l="1"/>
  <c r="U48" i="5"/>
  <c r="V48" i="5"/>
  <c r="W48" i="5"/>
  <c r="X48" i="5"/>
  <c r="Y48" i="5"/>
  <c r="Z48" i="5"/>
  <c r="X61" i="5" l="1"/>
  <c r="Z73" i="5" l="1"/>
  <c r="Y73" i="5"/>
  <c r="X73" i="5"/>
  <c r="W73" i="5"/>
  <c r="V73" i="5"/>
  <c r="U73" i="5"/>
  <c r="T73" i="5"/>
  <c r="Z72" i="5"/>
  <c r="Y72" i="5"/>
  <c r="X72" i="5"/>
  <c r="W72" i="5"/>
  <c r="V72" i="5"/>
  <c r="U72" i="5"/>
  <c r="T72" i="5"/>
  <c r="Z71" i="5"/>
  <c r="Y71" i="5"/>
  <c r="X71" i="5"/>
  <c r="W71" i="5"/>
  <c r="V71" i="5"/>
  <c r="U71" i="5"/>
  <c r="T71" i="5"/>
  <c r="Z70" i="5"/>
  <c r="Y70" i="5"/>
  <c r="X70" i="5"/>
  <c r="W70" i="5"/>
  <c r="V70" i="5"/>
  <c r="U70" i="5"/>
  <c r="T70" i="5"/>
  <c r="Z69" i="5"/>
  <c r="Y69" i="5"/>
  <c r="X69" i="5"/>
  <c r="W69" i="5"/>
  <c r="V69" i="5"/>
  <c r="U69" i="5"/>
  <c r="T69" i="5"/>
  <c r="Z68" i="5"/>
  <c r="Y68" i="5"/>
  <c r="X68" i="5"/>
  <c r="W68" i="5"/>
  <c r="V68" i="5"/>
  <c r="U68" i="5"/>
  <c r="T68" i="5"/>
  <c r="Z67" i="5"/>
  <c r="Y67" i="5"/>
  <c r="X67" i="5"/>
  <c r="W67" i="5"/>
  <c r="V67" i="5"/>
  <c r="U67" i="5"/>
  <c r="T67" i="5"/>
  <c r="Z66" i="5"/>
  <c r="Y66" i="5"/>
  <c r="X66" i="5"/>
  <c r="W66" i="5"/>
  <c r="V66" i="5"/>
  <c r="U66" i="5"/>
  <c r="T66" i="5"/>
  <c r="Z61" i="5"/>
  <c r="Y61" i="5"/>
  <c r="W61" i="5"/>
  <c r="V61" i="5"/>
  <c r="U61" i="5"/>
  <c r="T61" i="5"/>
  <c r="Z60" i="5"/>
  <c r="Y60" i="5"/>
  <c r="X60" i="5"/>
  <c r="W60" i="5"/>
  <c r="V60" i="5"/>
  <c r="U60" i="5"/>
  <c r="T60" i="5"/>
  <c r="Z59" i="5"/>
  <c r="Y59" i="5"/>
  <c r="X59" i="5"/>
  <c r="W59" i="5"/>
  <c r="V59" i="5"/>
  <c r="U59" i="5"/>
  <c r="T59" i="5"/>
  <c r="Z58" i="5"/>
  <c r="Y58" i="5"/>
  <c r="X58" i="5"/>
  <c r="W58" i="5"/>
  <c r="V58" i="5"/>
  <c r="U58" i="5"/>
  <c r="T58" i="5"/>
  <c r="Z57" i="5"/>
  <c r="Y57" i="5"/>
  <c r="X57" i="5"/>
  <c r="W57" i="5"/>
  <c r="V57" i="5"/>
  <c r="U57" i="5"/>
  <c r="T57" i="5"/>
  <c r="Z56" i="5"/>
  <c r="Y56" i="5"/>
  <c r="X56" i="5"/>
  <c r="W56" i="5"/>
  <c r="V56" i="5"/>
  <c r="U56" i="5"/>
  <c r="T56" i="5"/>
  <c r="Z55" i="5"/>
  <c r="Y55" i="5"/>
  <c r="X55" i="5"/>
  <c r="W55" i="5"/>
  <c r="V55" i="5"/>
  <c r="U55" i="5"/>
  <c r="T55" i="5"/>
  <c r="Z54" i="5"/>
  <c r="Y54" i="5"/>
  <c r="X54" i="5"/>
  <c r="W54" i="5"/>
  <c r="V54" i="5"/>
  <c r="U54" i="5"/>
  <c r="T54" i="5"/>
  <c r="Z47" i="5"/>
  <c r="Y47" i="5"/>
  <c r="X47" i="5"/>
  <c r="W47" i="5"/>
  <c r="V47" i="5"/>
  <c r="U47" i="5"/>
  <c r="T47" i="5"/>
  <c r="Z46" i="5"/>
  <c r="Y46" i="5"/>
  <c r="X46" i="5"/>
  <c r="W46" i="5"/>
  <c r="V46" i="5"/>
  <c r="U46" i="5"/>
  <c r="T46" i="5"/>
  <c r="Z45" i="5"/>
  <c r="Y45" i="5"/>
  <c r="X45" i="5"/>
  <c r="W45" i="5"/>
  <c r="V45" i="5"/>
  <c r="U45" i="5"/>
  <c r="T45" i="5"/>
  <c r="Z44" i="5"/>
  <c r="Y44" i="5"/>
  <c r="X44" i="5"/>
  <c r="W44" i="5"/>
  <c r="V44" i="5"/>
  <c r="U44" i="5"/>
  <c r="T44" i="5"/>
  <c r="Z32" i="5"/>
  <c r="Y32" i="5"/>
  <c r="X32" i="5"/>
  <c r="W32" i="5"/>
  <c r="V32" i="5"/>
  <c r="U32" i="5"/>
  <c r="T32" i="5"/>
  <c r="Z31" i="5"/>
  <c r="Y31" i="5"/>
  <c r="X31" i="5"/>
  <c r="W31" i="5"/>
  <c r="V31" i="5"/>
  <c r="U31" i="5"/>
  <c r="T31" i="5"/>
  <c r="Z30" i="5"/>
  <c r="Y30" i="5"/>
  <c r="X30" i="5"/>
  <c r="W30" i="5"/>
  <c r="V30" i="5"/>
  <c r="U30" i="5"/>
  <c r="T30" i="5"/>
  <c r="Z29" i="5"/>
  <c r="Y29" i="5"/>
  <c r="X29" i="5"/>
  <c r="W29" i="5"/>
  <c r="V29" i="5"/>
  <c r="U29" i="5"/>
  <c r="T29" i="5"/>
  <c r="Z28" i="5"/>
  <c r="Y28" i="5"/>
  <c r="X28" i="5"/>
  <c r="W28" i="5"/>
  <c r="V28" i="5"/>
  <c r="U28" i="5"/>
  <c r="T28" i="5"/>
  <c r="Z17" i="5"/>
  <c r="Y17" i="5"/>
  <c r="X17" i="5"/>
  <c r="W17" i="5"/>
  <c r="V17" i="5"/>
  <c r="U17" i="5"/>
  <c r="T17" i="5"/>
  <c r="Z16" i="5"/>
  <c r="Y16" i="5"/>
  <c r="X16" i="5"/>
  <c r="W16" i="5"/>
  <c r="V16" i="5"/>
  <c r="U16" i="5"/>
  <c r="T16" i="5"/>
  <c r="Z15" i="5"/>
  <c r="Y15" i="5"/>
  <c r="X15" i="5"/>
  <c r="W15" i="5"/>
  <c r="V15" i="5"/>
  <c r="U15" i="5"/>
  <c r="T15" i="5"/>
  <c r="Z14" i="5"/>
  <c r="Y14" i="5"/>
  <c r="X14" i="5"/>
  <c r="W14" i="5"/>
  <c r="V14" i="5"/>
  <c r="U14" i="5"/>
  <c r="T14" i="5"/>
  <c r="Z13" i="5"/>
  <c r="Y13" i="5"/>
  <c r="X13" i="5"/>
  <c r="W13" i="5"/>
  <c r="V13" i="5"/>
  <c r="U13" i="5"/>
  <c r="T13" i="5"/>
  <c r="Z12" i="5"/>
  <c r="Y12" i="5"/>
  <c r="X12" i="5"/>
  <c r="W12" i="5"/>
  <c r="V12" i="5"/>
  <c r="U12" i="5"/>
  <c r="T12" i="5"/>
  <c r="Z11" i="5"/>
  <c r="Y11" i="5"/>
  <c r="X11" i="5"/>
  <c r="W11" i="5"/>
  <c r="V11" i="5"/>
  <c r="U11" i="5"/>
  <c r="T11" i="5"/>
  <c r="Z10" i="5"/>
  <c r="Y10" i="5"/>
  <c r="X10" i="5"/>
  <c r="W10" i="5"/>
  <c r="V10" i="5"/>
  <c r="U10" i="5"/>
  <c r="T10" i="5"/>
  <c r="U49" i="5" l="1"/>
  <c r="X33" i="5"/>
  <c r="X49" i="5"/>
  <c r="V33" i="5"/>
  <c r="Z33" i="5"/>
  <c r="Y33" i="5"/>
  <c r="T33" i="5"/>
  <c r="U33" i="5"/>
  <c r="Z49" i="5"/>
  <c r="W49" i="5"/>
  <c r="Y49" i="5"/>
  <c r="T49" i="5"/>
  <c r="X34" i="5"/>
  <c r="W50" i="5"/>
  <c r="X50" i="5"/>
  <c r="Y18" i="5"/>
  <c r="T18" i="5"/>
  <c r="Z19" i="5"/>
  <c r="Z63" i="5"/>
  <c r="Z18" i="5"/>
  <c r="U18" i="5"/>
  <c r="V18" i="5"/>
  <c r="W18" i="5"/>
  <c r="Y74" i="5"/>
  <c r="T74" i="5"/>
  <c r="X74" i="5"/>
  <c r="V74" i="5"/>
  <c r="U74" i="5"/>
  <c r="W74" i="5"/>
  <c r="Z75" i="5"/>
  <c r="X63" i="5"/>
  <c r="Y62" i="5"/>
  <c r="U62" i="5"/>
  <c r="Z62" i="5"/>
  <c r="T62" i="5"/>
  <c r="V62" i="5"/>
  <c r="W62" i="5"/>
  <c r="U75" i="5"/>
  <c r="T75" i="5"/>
  <c r="Y63" i="5"/>
  <c r="V50" i="5"/>
  <c r="V49" i="5"/>
  <c r="Y34" i="5"/>
  <c r="W34" i="5"/>
  <c r="W33" i="5"/>
  <c r="X19" i="5"/>
  <c r="Y19" i="5"/>
  <c r="Z74" i="5"/>
  <c r="Z34" i="5"/>
  <c r="Y50" i="5"/>
  <c r="T19" i="5"/>
  <c r="Z50" i="5"/>
  <c r="T63" i="5"/>
  <c r="V75" i="5"/>
  <c r="U19" i="5"/>
  <c r="T34" i="5"/>
  <c r="U63" i="5"/>
  <c r="W75" i="5"/>
  <c r="V19" i="5"/>
  <c r="U34" i="5"/>
  <c r="T50" i="5"/>
  <c r="V63" i="5"/>
  <c r="X75" i="5"/>
  <c r="W19" i="5"/>
  <c r="V34" i="5"/>
  <c r="U50" i="5"/>
  <c r="W63" i="5"/>
  <c r="Y75" i="5"/>
  <c r="X18" i="5"/>
  <c r="X62" i="5"/>
  <c r="T15" i="4" l="1"/>
  <c r="U15" i="4"/>
  <c r="V15" i="4"/>
  <c r="W15" i="4"/>
  <c r="X15" i="4"/>
  <c r="Y15" i="4"/>
  <c r="Z15" i="4"/>
  <c r="Z74" i="4" l="1"/>
  <c r="Y74" i="4"/>
  <c r="X74" i="4"/>
  <c r="W74" i="4"/>
  <c r="V74" i="4"/>
  <c r="U74" i="4"/>
  <c r="T74" i="4"/>
  <c r="Z73" i="4"/>
  <c r="Y73" i="4"/>
  <c r="X73" i="4"/>
  <c r="W73" i="4"/>
  <c r="V73" i="4"/>
  <c r="U73" i="4"/>
  <c r="T73" i="4"/>
  <c r="Z72" i="4"/>
  <c r="Y72" i="4"/>
  <c r="X72" i="4"/>
  <c r="W72" i="4"/>
  <c r="V72" i="4"/>
  <c r="U72" i="4"/>
  <c r="T72" i="4"/>
  <c r="Z71" i="4"/>
  <c r="Y71" i="4"/>
  <c r="X71" i="4"/>
  <c r="W71" i="4"/>
  <c r="V71" i="4"/>
  <c r="U71" i="4"/>
  <c r="T71" i="4"/>
  <c r="Z70" i="4"/>
  <c r="Y70" i="4"/>
  <c r="X70" i="4"/>
  <c r="W70" i="4"/>
  <c r="V70" i="4"/>
  <c r="U70" i="4"/>
  <c r="T70" i="4"/>
  <c r="Z69" i="4"/>
  <c r="Y69" i="4"/>
  <c r="X69" i="4"/>
  <c r="W69" i="4"/>
  <c r="V69" i="4"/>
  <c r="U69" i="4"/>
  <c r="T69" i="4"/>
  <c r="Z68" i="4"/>
  <c r="Y68" i="4"/>
  <c r="X68" i="4"/>
  <c r="W68" i="4"/>
  <c r="V68" i="4"/>
  <c r="U68" i="4"/>
  <c r="T68" i="4"/>
  <c r="Z67" i="4"/>
  <c r="Y67" i="4"/>
  <c r="X67" i="4"/>
  <c r="W67" i="4"/>
  <c r="V67" i="4"/>
  <c r="U67" i="4"/>
  <c r="T67" i="4"/>
  <c r="Z62" i="4"/>
  <c r="Y62" i="4"/>
  <c r="X62" i="4"/>
  <c r="W62" i="4"/>
  <c r="V62" i="4"/>
  <c r="U62" i="4"/>
  <c r="T62" i="4"/>
  <c r="Z61" i="4"/>
  <c r="Y61" i="4"/>
  <c r="X61" i="4"/>
  <c r="W61" i="4"/>
  <c r="V61" i="4"/>
  <c r="U61" i="4"/>
  <c r="T61" i="4"/>
  <c r="Z60" i="4"/>
  <c r="Y60" i="4"/>
  <c r="X60" i="4"/>
  <c r="W60" i="4"/>
  <c r="V60" i="4"/>
  <c r="U60" i="4"/>
  <c r="T60" i="4"/>
  <c r="Z59" i="4"/>
  <c r="Y59" i="4"/>
  <c r="X59" i="4"/>
  <c r="W59" i="4"/>
  <c r="V59" i="4"/>
  <c r="U59" i="4"/>
  <c r="T59" i="4"/>
  <c r="Z58" i="4"/>
  <c r="Y58" i="4"/>
  <c r="X58" i="4"/>
  <c r="W58" i="4"/>
  <c r="V58" i="4"/>
  <c r="U58" i="4"/>
  <c r="T58" i="4"/>
  <c r="Z57" i="4"/>
  <c r="Y57" i="4"/>
  <c r="X57" i="4"/>
  <c r="W57" i="4"/>
  <c r="V57" i="4"/>
  <c r="U57" i="4"/>
  <c r="T57" i="4"/>
  <c r="Z56" i="4"/>
  <c r="Y56" i="4"/>
  <c r="X56" i="4"/>
  <c r="W56" i="4"/>
  <c r="V56" i="4"/>
  <c r="U56" i="4"/>
  <c r="T56" i="4"/>
  <c r="Z55" i="4"/>
  <c r="Y55" i="4"/>
  <c r="X55" i="4"/>
  <c r="W55" i="4"/>
  <c r="V55" i="4"/>
  <c r="U55" i="4"/>
  <c r="T55" i="4"/>
  <c r="Z49" i="4"/>
  <c r="Y49" i="4"/>
  <c r="X49" i="4"/>
  <c r="W49" i="4"/>
  <c r="V49" i="4"/>
  <c r="U49" i="4"/>
  <c r="T49" i="4"/>
  <c r="Z48" i="4"/>
  <c r="Y48" i="4"/>
  <c r="X48" i="4"/>
  <c r="W48" i="4"/>
  <c r="V48" i="4"/>
  <c r="U48" i="4"/>
  <c r="T48" i="4"/>
  <c r="Z47" i="4"/>
  <c r="Y47" i="4"/>
  <c r="X47" i="4"/>
  <c r="W47" i="4"/>
  <c r="V47" i="4"/>
  <c r="U47" i="4"/>
  <c r="T47" i="4"/>
  <c r="Z46" i="4"/>
  <c r="Y46" i="4"/>
  <c r="X46" i="4"/>
  <c r="W46" i="4"/>
  <c r="V46" i="4"/>
  <c r="U46" i="4"/>
  <c r="T46" i="4"/>
  <c r="Z45" i="4"/>
  <c r="Y45" i="4"/>
  <c r="X45" i="4"/>
  <c r="W45" i="4"/>
  <c r="V45" i="4"/>
  <c r="U45" i="4"/>
  <c r="T45" i="4"/>
  <c r="Z33" i="4"/>
  <c r="Y33" i="4"/>
  <c r="X33" i="4"/>
  <c r="W33" i="4"/>
  <c r="V33" i="4"/>
  <c r="U33" i="4"/>
  <c r="T33" i="4"/>
  <c r="Z32" i="4"/>
  <c r="Y32" i="4"/>
  <c r="X32" i="4"/>
  <c r="W32" i="4"/>
  <c r="V32" i="4"/>
  <c r="U32" i="4"/>
  <c r="T32" i="4"/>
  <c r="Z31" i="4"/>
  <c r="Y31" i="4"/>
  <c r="X31" i="4"/>
  <c r="W31" i="4"/>
  <c r="V31" i="4"/>
  <c r="U31" i="4"/>
  <c r="T31" i="4"/>
  <c r="Z30" i="4"/>
  <c r="Y30" i="4"/>
  <c r="X30" i="4"/>
  <c r="W30" i="4"/>
  <c r="V30" i="4"/>
  <c r="U30" i="4"/>
  <c r="T30" i="4"/>
  <c r="Z29" i="4"/>
  <c r="Y29" i="4"/>
  <c r="X29" i="4"/>
  <c r="W29" i="4"/>
  <c r="V29" i="4"/>
  <c r="U29" i="4"/>
  <c r="T29" i="4"/>
  <c r="Z18" i="4"/>
  <c r="Y18" i="4"/>
  <c r="X18" i="4"/>
  <c r="W18" i="4"/>
  <c r="V18" i="4"/>
  <c r="U18" i="4"/>
  <c r="T18" i="4"/>
  <c r="Z17" i="4"/>
  <c r="Y17" i="4"/>
  <c r="X17" i="4"/>
  <c r="W17" i="4"/>
  <c r="V17" i="4"/>
  <c r="U17" i="4"/>
  <c r="T17" i="4"/>
  <c r="Z16" i="4"/>
  <c r="Y16" i="4"/>
  <c r="X16" i="4"/>
  <c r="W16" i="4"/>
  <c r="V16" i="4"/>
  <c r="U16" i="4"/>
  <c r="T16" i="4"/>
  <c r="Z14" i="4"/>
  <c r="Y14" i="4"/>
  <c r="X14" i="4"/>
  <c r="W14" i="4"/>
  <c r="V14" i="4"/>
  <c r="U14" i="4"/>
  <c r="T14" i="4"/>
  <c r="Z13" i="4"/>
  <c r="Y13" i="4"/>
  <c r="X13" i="4"/>
  <c r="W13" i="4"/>
  <c r="V13" i="4"/>
  <c r="U13" i="4"/>
  <c r="T13" i="4"/>
  <c r="Z12" i="4"/>
  <c r="Y12" i="4"/>
  <c r="X12" i="4"/>
  <c r="W12" i="4"/>
  <c r="V12" i="4"/>
  <c r="U12" i="4"/>
  <c r="T12" i="4"/>
  <c r="Z11" i="4"/>
  <c r="Y11" i="4"/>
  <c r="X11" i="4"/>
  <c r="W11" i="4"/>
  <c r="V11" i="4"/>
  <c r="U11" i="4"/>
  <c r="T11" i="4"/>
  <c r="V50" i="4" l="1"/>
  <c r="W34" i="4"/>
  <c r="Z34" i="4"/>
  <c r="U34" i="4"/>
  <c r="T35" i="4"/>
  <c r="U51" i="4"/>
  <c r="Z50" i="4"/>
  <c r="X50" i="4"/>
  <c r="Y50" i="4"/>
  <c r="T50" i="4"/>
  <c r="X34" i="4"/>
  <c r="V51" i="4"/>
  <c r="W50" i="4"/>
  <c r="W19" i="4"/>
  <c r="Z19" i="4"/>
  <c r="X75" i="4"/>
  <c r="T63" i="4"/>
  <c r="U63" i="4"/>
  <c r="Y63" i="4"/>
  <c r="T19" i="4"/>
  <c r="X19" i="4"/>
  <c r="U19" i="4"/>
  <c r="V19" i="4"/>
  <c r="U75" i="4"/>
  <c r="V75" i="4"/>
  <c r="W75" i="4"/>
  <c r="T75" i="4"/>
  <c r="Y76" i="4"/>
  <c r="Z75" i="4"/>
  <c r="X63" i="4"/>
  <c r="V63" i="4"/>
  <c r="Z63" i="4"/>
  <c r="Z76" i="4"/>
  <c r="T76" i="4"/>
  <c r="W76" i="4"/>
  <c r="U64" i="4"/>
  <c r="X64" i="4"/>
  <c r="W64" i="4"/>
  <c r="Z64" i="4"/>
  <c r="W51" i="4"/>
  <c r="Z51" i="4"/>
  <c r="T34" i="4"/>
  <c r="V35" i="4"/>
  <c r="W35" i="4"/>
  <c r="X35" i="4"/>
  <c r="Y35" i="4"/>
  <c r="Y20" i="4"/>
  <c r="T20" i="4"/>
  <c r="W20" i="4"/>
  <c r="Y19" i="4"/>
  <c r="X20" i="4"/>
  <c r="W63" i="4"/>
  <c r="Y75" i="4"/>
  <c r="Y64" i="4"/>
  <c r="V34" i="4"/>
  <c r="U50" i="4"/>
  <c r="Z20" i="4"/>
  <c r="X51" i="4"/>
  <c r="Y34" i="4"/>
  <c r="Z35" i="4"/>
  <c r="Y51" i="4"/>
  <c r="U76" i="4"/>
  <c r="T64" i="4"/>
  <c r="V76" i="4"/>
  <c r="U20" i="4"/>
  <c r="V20" i="4"/>
  <c r="U35" i="4"/>
  <c r="T51" i="4"/>
  <c r="V64" i="4"/>
  <c r="X76" i="4"/>
  <c r="T55" i="3" l="1"/>
  <c r="U55" i="3"/>
  <c r="V55" i="3"/>
  <c r="W55" i="3"/>
  <c r="X55" i="3"/>
  <c r="Y55" i="3"/>
  <c r="Z55" i="3"/>
  <c r="T56" i="3"/>
  <c r="U56" i="3"/>
  <c r="V56" i="3"/>
  <c r="W56" i="3"/>
  <c r="X56" i="3"/>
  <c r="Y56" i="3"/>
  <c r="Z56" i="3"/>
  <c r="T57" i="3"/>
  <c r="U57" i="3"/>
  <c r="V57" i="3"/>
  <c r="W57" i="3"/>
  <c r="X57" i="3"/>
  <c r="Y57" i="3"/>
  <c r="Z57" i="3"/>
  <c r="T58" i="3"/>
  <c r="U58" i="3"/>
  <c r="V58" i="3"/>
  <c r="W58" i="3"/>
  <c r="X58" i="3"/>
  <c r="Y58" i="3"/>
  <c r="Z58" i="3"/>
  <c r="T59" i="3"/>
  <c r="U59" i="3"/>
  <c r="V59" i="3"/>
  <c r="W59" i="3"/>
  <c r="X59" i="3"/>
  <c r="Y59" i="3"/>
  <c r="Z59" i="3"/>
  <c r="X68" i="3" l="1"/>
  <c r="T68" i="3"/>
  <c r="U68" i="3"/>
  <c r="V68" i="3"/>
  <c r="W68" i="3"/>
  <c r="Y68" i="3"/>
  <c r="Z68" i="3"/>
  <c r="T69" i="3"/>
  <c r="U69" i="3"/>
  <c r="V69" i="3"/>
  <c r="W69" i="3"/>
  <c r="X69" i="3"/>
  <c r="Y69" i="3"/>
  <c r="Z69" i="3"/>
  <c r="T55" i="2"/>
  <c r="U55" i="2"/>
  <c r="V55" i="2"/>
  <c r="W55" i="2"/>
  <c r="X55" i="2"/>
  <c r="Y55" i="2"/>
  <c r="Z55" i="2"/>
  <c r="T56" i="2"/>
  <c r="U56" i="2"/>
  <c r="V56" i="2"/>
  <c r="W56" i="2"/>
  <c r="X56" i="2"/>
  <c r="Y56" i="2"/>
  <c r="Z56" i="2"/>
  <c r="T57" i="2"/>
  <c r="U57" i="2"/>
  <c r="V57" i="2"/>
  <c r="W57" i="2"/>
  <c r="X57" i="2"/>
  <c r="Y57" i="2"/>
  <c r="Z57" i="2"/>
  <c r="T58" i="2"/>
  <c r="U58" i="2"/>
  <c r="V58" i="2"/>
  <c r="W58" i="2"/>
  <c r="X58" i="2"/>
  <c r="Y58" i="2"/>
  <c r="Z58" i="2"/>
  <c r="T59" i="2"/>
  <c r="U59" i="2"/>
  <c r="V59" i="2"/>
  <c r="W59" i="2"/>
  <c r="X59" i="2"/>
  <c r="Y59" i="2"/>
  <c r="Z59" i="2"/>
  <c r="T60" i="2"/>
  <c r="U60" i="2"/>
  <c r="V60" i="2"/>
  <c r="W60" i="2"/>
  <c r="X60" i="2"/>
  <c r="Y60" i="2"/>
  <c r="Z60" i="2"/>
  <c r="T67" i="2"/>
  <c r="U67" i="2"/>
  <c r="V67" i="2"/>
  <c r="W67" i="2"/>
  <c r="X67" i="2"/>
  <c r="Y67" i="2"/>
  <c r="Z67" i="2"/>
  <c r="T68" i="2"/>
  <c r="U68" i="2"/>
  <c r="V68" i="2"/>
  <c r="W68" i="2"/>
  <c r="X68" i="2"/>
  <c r="Y68" i="2"/>
  <c r="Z68" i="2"/>
  <c r="T69" i="2"/>
  <c r="U69" i="2"/>
  <c r="V69" i="2"/>
  <c r="W69" i="2"/>
  <c r="X69" i="2"/>
  <c r="Y69" i="2"/>
  <c r="Z69" i="2"/>
  <c r="T70" i="2"/>
  <c r="U70" i="2"/>
  <c r="V70" i="2"/>
  <c r="W70" i="2"/>
  <c r="X70" i="2"/>
  <c r="Y70" i="2"/>
  <c r="Z70" i="2"/>
  <c r="T71" i="2"/>
  <c r="U71" i="2"/>
  <c r="V71" i="2"/>
  <c r="W71" i="2"/>
  <c r="X71" i="2"/>
  <c r="Y71" i="2"/>
  <c r="Z71" i="2"/>
  <c r="T72" i="2"/>
  <c r="U72" i="2"/>
  <c r="V72" i="2"/>
  <c r="W72" i="2"/>
  <c r="X72" i="2"/>
  <c r="Y72" i="2"/>
  <c r="Z72" i="2"/>
  <c r="T66" i="1"/>
  <c r="U66" i="1"/>
  <c r="V66" i="1"/>
  <c r="W66" i="1"/>
  <c r="X66" i="1"/>
  <c r="Y66" i="1"/>
  <c r="Z66" i="1"/>
  <c r="T67" i="1"/>
  <c r="U67" i="1"/>
  <c r="V67" i="1"/>
  <c r="W67" i="1"/>
  <c r="X67" i="1"/>
  <c r="Y67" i="1"/>
  <c r="Z67" i="1"/>
  <c r="T68" i="1"/>
  <c r="U68" i="1"/>
  <c r="V68" i="1"/>
  <c r="W68" i="1"/>
  <c r="X68" i="1"/>
  <c r="Y68" i="1"/>
  <c r="Z68" i="1"/>
  <c r="T69" i="1"/>
  <c r="U69" i="1"/>
  <c r="V69" i="1"/>
  <c r="W69" i="1"/>
  <c r="X69" i="1"/>
  <c r="Y69" i="1"/>
  <c r="Z69" i="1"/>
  <c r="T54" i="1"/>
  <c r="U54" i="1"/>
  <c r="V54" i="1"/>
  <c r="W54" i="1"/>
  <c r="X54" i="1"/>
  <c r="Y54" i="1"/>
  <c r="Z54" i="1"/>
  <c r="T55" i="1"/>
  <c r="U55" i="1"/>
  <c r="V55" i="1"/>
  <c r="W55" i="1"/>
  <c r="X55" i="1"/>
  <c r="Y55" i="1"/>
  <c r="Z55" i="1"/>
  <c r="T56" i="1"/>
  <c r="U56" i="1"/>
  <c r="V56" i="1"/>
  <c r="W56" i="1"/>
  <c r="X56" i="1"/>
  <c r="Y56" i="1"/>
  <c r="Z56" i="1"/>
  <c r="T32" i="2" l="1"/>
  <c r="T18" i="3"/>
  <c r="T67" i="3" l="1"/>
  <c r="Z74" i="3"/>
  <c r="Y74" i="3"/>
  <c r="X74" i="3"/>
  <c r="W74" i="3"/>
  <c r="V74" i="3"/>
  <c r="U74" i="3"/>
  <c r="T74" i="3"/>
  <c r="Z73" i="3"/>
  <c r="Y73" i="3"/>
  <c r="X73" i="3"/>
  <c r="W73" i="3"/>
  <c r="V73" i="3"/>
  <c r="U73" i="3"/>
  <c r="T73" i="3"/>
  <c r="Z72" i="3"/>
  <c r="Y72" i="3"/>
  <c r="X72" i="3"/>
  <c r="W72" i="3"/>
  <c r="V72" i="3"/>
  <c r="U72" i="3"/>
  <c r="T72" i="3"/>
  <c r="Z71" i="3"/>
  <c r="Y71" i="3"/>
  <c r="X71" i="3"/>
  <c r="W71" i="3"/>
  <c r="V71" i="3"/>
  <c r="U71" i="3"/>
  <c r="T71" i="3"/>
  <c r="Z70" i="3"/>
  <c r="Y70" i="3"/>
  <c r="X70" i="3"/>
  <c r="W70" i="3"/>
  <c r="V70" i="3"/>
  <c r="U70" i="3"/>
  <c r="T70" i="3"/>
  <c r="Z67" i="3"/>
  <c r="Y67" i="3"/>
  <c r="X67" i="3"/>
  <c r="W67" i="3"/>
  <c r="V67" i="3"/>
  <c r="U67" i="3"/>
  <c r="Z62" i="3"/>
  <c r="Y62" i="3"/>
  <c r="X62" i="3"/>
  <c r="W62" i="3"/>
  <c r="V62" i="3"/>
  <c r="U62" i="3"/>
  <c r="T62" i="3"/>
  <c r="Z61" i="3"/>
  <c r="Y61" i="3"/>
  <c r="X61" i="3"/>
  <c r="W61" i="3"/>
  <c r="V61" i="3"/>
  <c r="U61" i="3"/>
  <c r="T61" i="3"/>
  <c r="Z60" i="3"/>
  <c r="Y60" i="3"/>
  <c r="X60" i="3"/>
  <c r="W60" i="3"/>
  <c r="V60" i="3"/>
  <c r="U60" i="3"/>
  <c r="T60" i="3"/>
  <c r="Z49" i="3"/>
  <c r="Y49" i="3"/>
  <c r="X49" i="3"/>
  <c r="W49" i="3"/>
  <c r="V49" i="3"/>
  <c r="U49" i="3"/>
  <c r="T49" i="3"/>
  <c r="Z48" i="3"/>
  <c r="Y48" i="3"/>
  <c r="X48" i="3"/>
  <c r="W48" i="3"/>
  <c r="V48" i="3"/>
  <c r="U48" i="3"/>
  <c r="T48" i="3"/>
  <c r="Z47" i="3"/>
  <c r="Y47" i="3"/>
  <c r="X47" i="3"/>
  <c r="W47" i="3"/>
  <c r="V47" i="3"/>
  <c r="U47" i="3"/>
  <c r="T47" i="3"/>
  <c r="Z46" i="3"/>
  <c r="Y46" i="3"/>
  <c r="X46" i="3"/>
  <c r="W46" i="3"/>
  <c r="V46" i="3"/>
  <c r="U46" i="3"/>
  <c r="T46" i="3"/>
  <c r="Z45" i="3"/>
  <c r="Y45" i="3"/>
  <c r="X45" i="3"/>
  <c r="W45" i="3"/>
  <c r="V45" i="3"/>
  <c r="U45" i="3"/>
  <c r="T45" i="3"/>
  <c r="Z33" i="3"/>
  <c r="Y33" i="3"/>
  <c r="X33" i="3"/>
  <c r="W33" i="3"/>
  <c r="V33" i="3"/>
  <c r="U33" i="3"/>
  <c r="T33" i="3"/>
  <c r="Z32" i="3"/>
  <c r="Y32" i="3"/>
  <c r="X32" i="3"/>
  <c r="W32" i="3"/>
  <c r="V32" i="3"/>
  <c r="U32" i="3"/>
  <c r="T32" i="3"/>
  <c r="Z31" i="3"/>
  <c r="Y31" i="3"/>
  <c r="X31" i="3"/>
  <c r="W31" i="3"/>
  <c r="V31" i="3"/>
  <c r="U31" i="3"/>
  <c r="T31" i="3"/>
  <c r="Z30" i="3"/>
  <c r="Y30" i="3"/>
  <c r="X30" i="3"/>
  <c r="W30" i="3"/>
  <c r="V30" i="3"/>
  <c r="U30" i="3"/>
  <c r="T30" i="3"/>
  <c r="Z29" i="3"/>
  <c r="Y29" i="3"/>
  <c r="X29" i="3"/>
  <c r="W29" i="3"/>
  <c r="V29" i="3"/>
  <c r="U29" i="3"/>
  <c r="T29" i="3"/>
  <c r="Z18" i="3"/>
  <c r="Y18" i="3"/>
  <c r="X18" i="3"/>
  <c r="W18" i="3"/>
  <c r="V18" i="3"/>
  <c r="U18" i="3"/>
  <c r="Z17" i="3"/>
  <c r="Y17" i="3"/>
  <c r="X17" i="3"/>
  <c r="W17" i="3"/>
  <c r="V17" i="3"/>
  <c r="U17" i="3"/>
  <c r="T17" i="3"/>
  <c r="Z16" i="3"/>
  <c r="Y16" i="3"/>
  <c r="X16" i="3"/>
  <c r="W16" i="3"/>
  <c r="V16" i="3"/>
  <c r="U16" i="3"/>
  <c r="T16" i="3"/>
  <c r="Z14" i="3"/>
  <c r="Y14" i="3"/>
  <c r="X14" i="3"/>
  <c r="W14" i="3"/>
  <c r="V14" i="3"/>
  <c r="U14" i="3"/>
  <c r="T14" i="3"/>
  <c r="Z13" i="3"/>
  <c r="Y13" i="3"/>
  <c r="X13" i="3"/>
  <c r="W13" i="3"/>
  <c r="V13" i="3"/>
  <c r="U13" i="3"/>
  <c r="T13" i="3"/>
  <c r="Z12" i="3"/>
  <c r="Y12" i="3"/>
  <c r="X12" i="3"/>
  <c r="W12" i="3"/>
  <c r="V12" i="3"/>
  <c r="U12" i="3"/>
  <c r="T12" i="3"/>
  <c r="Z11" i="3"/>
  <c r="Y11" i="3"/>
  <c r="X11" i="3"/>
  <c r="W11" i="3"/>
  <c r="V11" i="3"/>
  <c r="U11" i="3"/>
  <c r="T11" i="3"/>
  <c r="Y34" i="3" l="1"/>
  <c r="W50" i="3"/>
  <c r="W35" i="3"/>
  <c r="V34" i="3"/>
  <c r="T34" i="3"/>
  <c r="U34" i="3"/>
  <c r="X34" i="3"/>
  <c r="Z34" i="3"/>
  <c r="X51" i="3"/>
  <c r="Z50" i="3"/>
  <c r="U50" i="3"/>
  <c r="T50" i="3"/>
  <c r="W51" i="3"/>
  <c r="T19" i="3"/>
  <c r="U75" i="3"/>
  <c r="X19" i="3"/>
  <c r="Z63" i="3"/>
  <c r="T63" i="3"/>
  <c r="W63" i="3"/>
  <c r="U63" i="3"/>
  <c r="Y63" i="3"/>
  <c r="V63" i="3"/>
  <c r="W75" i="3"/>
  <c r="X75" i="3"/>
  <c r="Y75" i="3"/>
  <c r="V75" i="3"/>
  <c r="T75" i="3"/>
  <c r="Z19" i="3"/>
  <c r="Z76" i="3"/>
  <c r="X64" i="3"/>
  <c r="Y64" i="3"/>
  <c r="T64" i="3"/>
  <c r="Z51" i="3"/>
  <c r="X50" i="3"/>
  <c r="V51" i="3"/>
  <c r="Y51" i="3"/>
  <c r="V50" i="3"/>
  <c r="Y35" i="3"/>
  <c r="X35" i="3"/>
  <c r="W34" i="3"/>
  <c r="Y20" i="3"/>
  <c r="Z20" i="3"/>
  <c r="U19" i="3"/>
  <c r="V19" i="3"/>
  <c r="W19" i="3"/>
  <c r="X20" i="3"/>
  <c r="X63" i="3"/>
  <c r="Z75" i="3"/>
  <c r="Y19" i="3"/>
  <c r="Z64" i="3"/>
  <c r="T76" i="3"/>
  <c r="Z35" i="3"/>
  <c r="U76" i="3"/>
  <c r="V76" i="3"/>
  <c r="T20" i="3"/>
  <c r="U20" i="3"/>
  <c r="T35" i="3"/>
  <c r="U64" i="3"/>
  <c r="W76" i="3"/>
  <c r="V20" i="3"/>
  <c r="U35" i="3"/>
  <c r="T51" i="3"/>
  <c r="V64" i="3"/>
  <c r="X76" i="3"/>
  <c r="Y50" i="3"/>
  <c r="W20" i="3"/>
  <c r="V35" i="3"/>
  <c r="U51" i="3"/>
  <c r="W64" i="3"/>
  <c r="Y76" i="3"/>
  <c r="T11" i="2" l="1"/>
  <c r="U11" i="2"/>
  <c r="V11" i="2"/>
  <c r="W11" i="2"/>
  <c r="X11" i="2"/>
  <c r="Y11" i="2"/>
  <c r="Z11" i="2"/>
  <c r="T12" i="2"/>
  <c r="U12" i="2"/>
  <c r="V12" i="2"/>
  <c r="W12" i="2"/>
  <c r="X12" i="2"/>
  <c r="Y12" i="2"/>
  <c r="Z12" i="2"/>
  <c r="T13" i="2"/>
  <c r="U13" i="2"/>
  <c r="V13" i="2"/>
  <c r="W13" i="2"/>
  <c r="X13" i="2"/>
  <c r="Y13" i="2"/>
  <c r="Z13" i="2"/>
  <c r="Z74" i="2" l="1"/>
  <c r="Y74" i="2"/>
  <c r="X74" i="2"/>
  <c r="W74" i="2"/>
  <c r="V74" i="2"/>
  <c r="U74" i="2"/>
  <c r="T74" i="2"/>
  <c r="Z73" i="2"/>
  <c r="Y73" i="2"/>
  <c r="X73" i="2"/>
  <c r="W73" i="2"/>
  <c r="V73" i="2"/>
  <c r="U73" i="2"/>
  <c r="T73" i="2"/>
  <c r="Z62" i="2"/>
  <c r="Y62" i="2"/>
  <c r="X62" i="2"/>
  <c r="W62" i="2"/>
  <c r="V62" i="2"/>
  <c r="U62" i="2"/>
  <c r="T62" i="2"/>
  <c r="Z61" i="2"/>
  <c r="Y61" i="2"/>
  <c r="X61" i="2"/>
  <c r="W61" i="2"/>
  <c r="V61" i="2"/>
  <c r="U61" i="2"/>
  <c r="T61" i="2"/>
  <c r="Z49" i="2"/>
  <c r="Y49" i="2"/>
  <c r="X49" i="2"/>
  <c r="W49" i="2"/>
  <c r="V49" i="2"/>
  <c r="U49" i="2"/>
  <c r="T49" i="2"/>
  <c r="Z48" i="2"/>
  <c r="Y48" i="2"/>
  <c r="X48" i="2"/>
  <c r="W48" i="2"/>
  <c r="V48" i="2"/>
  <c r="U48" i="2"/>
  <c r="T48" i="2"/>
  <c r="Z47" i="2"/>
  <c r="Y47" i="2"/>
  <c r="X47" i="2"/>
  <c r="W47" i="2"/>
  <c r="V47" i="2"/>
  <c r="U47" i="2"/>
  <c r="T47" i="2"/>
  <c r="Z46" i="2"/>
  <c r="Y46" i="2"/>
  <c r="X46" i="2"/>
  <c r="W46" i="2"/>
  <c r="V46" i="2"/>
  <c r="U46" i="2"/>
  <c r="T46" i="2"/>
  <c r="Z45" i="2"/>
  <c r="Y45" i="2"/>
  <c r="X45" i="2"/>
  <c r="W45" i="2"/>
  <c r="V45" i="2"/>
  <c r="U45" i="2"/>
  <c r="T45" i="2"/>
  <c r="Z33" i="2"/>
  <c r="Y33" i="2"/>
  <c r="X33" i="2"/>
  <c r="W33" i="2"/>
  <c r="V33" i="2"/>
  <c r="U33" i="2"/>
  <c r="T33" i="2"/>
  <c r="Z32" i="2"/>
  <c r="Y32" i="2"/>
  <c r="X32" i="2"/>
  <c r="W32" i="2"/>
  <c r="V32" i="2"/>
  <c r="U32" i="2"/>
  <c r="Z31" i="2"/>
  <c r="Y31" i="2"/>
  <c r="X31" i="2"/>
  <c r="W31" i="2"/>
  <c r="V31" i="2"/>
  <c r="U31" i="2"/>
  <c r="T31" i="2"/>
  <c r="Z30" i="2"/>
  <c r="Y30" i="2"/>
  <c r="X30" i="2"/>
  <c r="W30" i="2"/>
  <c r="V30" i="2"/>
  <c r="U30" i="2"/>
  <c r="T30" i="2"/>
  <c r="Z29" i="2"/>
  <c r="Y29" i="2"/>
  <c r="X29" i="2"/>
  <c r="W29" i="2"/>
  <c r="V29" i="2"/>
  <c r="U29" i="2"/>
  <c r="T29" i="2"/>
  <c r="Z18" i="2"/>
  <c r="Y18" i="2"/>
  <c r="X18" i="2"/>
  <c r="W18" i="2"/>
  <c r="V18" i="2"/>
  <c r="U18" i="2"/>
  <c r="T18" i="2"/>
  <c r="Z17" i="2"/>
  <c r="Y17" i="2"/>
  <c r="X17" i="2"/>
  <c r="W17" i="2"/>
  <c r="V17" i="2"/>
  <c r="U17" i="2"/>
  <c r="T17" i="2"/>
  <c r="Z16" i="2"/>
  <c r="Y16" i="2"/>
  <c r="X16" i="2"/>
  <c r="W16" i="2"/>
  <c r="V16" i="2"/>
  <c r="U16" i="2"/>
  <c r="T16" i="2"/>
  <c r="Z14" i="2"/>
  <c r="Y14" i="2"/>
  <c r="X14" i="2"/>
  <c r="W14" i="2"/>
  <c r="V14" i="2"/>
  <c r="U14" i="2"/>
  <c r="T14" i="2"/>
  <c r="X63" i="2" l="1"/>
  <c r="X34" i="2"/>
  <c r="Z35" i="2"/>
  <c r="Y34" i="2"/>
  <c r="V63" i="2"/>
  <c r="X19" i="2"/>
  <c r="Y76" i="2"/>
  <c r="Z76" i="2"/>
  <c r="V75" i="2"/>
  <c r="W64" i="2"/>
  <c r="Z34" i="2"/>
  <c r="W75" i="2"/>
  <c r="T76" i="2"/>
  <c r="Z20" i="2"/>
  <c r="U76" i="2"/>
  <c r="V76" i="2"/>
  <c r="Y35" i="2"/>
  <c r="X76" i="2"/>
  <c r="U75" i="2"/>
  <c r="Z19" i="2"/>
  <c r="T75" i="2"/>
  <c r="W63" i="2"/>
  <c r="X64" i="2"/>
  <c r="Z64" i="2"/>
  <c r="U63" i="2"/>
  <c r="Y63" i="2"/>
  <c r="T64" i="2"/>
  <c r="V64" i="2"/>
  <c r="X51" i="2"/>
  <c r="W51" i="2"/>
  <c r="Y51" i="2"/>
  <c r="X50" i="2"/>
  <c r="Y50" i="2"/>
  <c r="W50" i="2"/>
  <c r="Z50" i="2"/>
  <c r="U51" i="2"/>
  <c r="T51" i="2"/>
  <c r="V50" i="2"/>
  <c r="T35" i="2"/>
  <c r="U34" i="2"/>
  <c r="V34" i="2"/>
  <c r="W34" i="2"/>
  <c r="X35" i="2"/>
  <c r="U20" i="2"/>
  <c r="T19" i="2"/>
  <c r="V19" i="2"/>
  <c r="Y20" i="2"/>
  <c r="W19" i="2"/>
  <c r="Y19" i="2"/>
  <c r="T34" i="2"/>
  <c r="W20" i="2"/>
  <c r="V35" i="2"/>
  <c r="T50" i="2"/>
  <c r="X20" i="2"/>
  <c r="W35" i="2"/>
  <c r="U50" i="2"/>
  <c r="V51" i="2"/>
  <c r="T63" i="2"/>
  <c r="U64" i="2"/>
  <c r="Z75" i="2"/>
  <c r="U19" i="2"/>
  <c r="V20" i="2"/>
  <c r="U35" i="2"/>
  <c r="Z63" i="2"/>
  <c r="X75" i="2"/>
  <c r="Y75" i="2"/>
  <c r="W76" i="2"/>
  <c r="T20" i="2"/>
  <c r="Z51" i="2"/>
  <c r="Y64" i="2"/>
  <c r="T13" i="1" l="1"/>
  <c r="Z75" i="1"/>
  <c r="Y75" i="1"/>
  <c r="X75" i="1"/>
  <c r="W75" i="1"/>
  <c r="V75" i="1"/>
  <c r="U75" i="1"/>
  <c r="T75" i="1"/>
  <c r="Z74" i="1"/>
  <c r="Y74" i="1"/>
  <c r="X74" i="1"/>
  <c r="W74" i="1"/>
  <c r="V74" i="1"/>
  <c r="U74" i="1"/>
  <c r="T74" i="1"/>
  <c r="T71" i="1"/>
  <c r="U71" i="1"/>
  <c r="V71" i="1"/>
  <c r="W71" i="1"/>
  <c r="X71" i="1"/>
  <c r="Y71" i="1"/>
  <c r="Z71" i="1"/>
  <c r="T72" i="1"/>
  <c r="U72" i="1"/>
  <c r="V72" i="1"/>
  <c r="W72" i="1"/>
  <c r="X72" i="1"/>
  <c r="Y72" i="1"/>
  <c r="Z72" i="1"/>
  <c r="T73" i="1"/>
  <c r="U73" i="1"/>
  <c r="V73" i="1"/>
  <c r="W73" i="1"/>
  <c r="X73" i="1"/>
  <c r="Y73" i="1"/>
  <c r="Z73" i="1"/>
  <c r="Z63" i="1"/>
  <c r="Y63" i="1"/>
  <c r="X63" i="1"/>
  <c r="W63" i="1"/>
  <c r="V63" i="1"/>
  <c r="U63" i="1"/>
  <c r="T63" i="1"/>
  <c r="Z62" i="1"/>
  <c r="Y62" i="1"/>
  <c r="X62" i="1"/>
  <c r="W62" i="1"/>
  <c r="V62" i="1"/>
  <c r="U62" i="1"/>
  <c r="T62" i="1"/>
  <c r="T58" i="1"/>
  <c r="U58" i="1"/>
  <c r="V58" i="1"/>
  <c r="W58" i="1"/>
  <c r="X58" i="1"/>
  <c r="Y58" i="1"/>
  <c r="Z58" i="1"/>
  <c r="T59" i="1"/>
  <c r="U59" i="1"/>
  <c r="V59" i="1"/>
  <c r="W59" i="1"/>
  <c r="X59" i="1"/>
  <c r="Y59" i="1"/>
  <c r="Z59" i="1"/>
  <c r="T60" i="1"/>
  <c r="U60" i="1"/>
  <c r="V60" i="1"/>
  <c r="W60" i="1"/>
  <c r="X60" i="1"/>
  <c r="Y60" i="1"/>
  <c r="Z60" i="1"/>
  <c r="T61" i="1"/>
  <c r="U61" i="1"/>
  <c r="V61" i="1"/>
  <c r="W61" i="1"/>
  <c r="X61" i="1"/>
  <c r="Y61" i="1"/>
  <c r="Z61" i="1"/>
  <c r="T18" i="1"/>
  <c r="T33" i="1"/>
  <c r="T49" i="1"/>
  <c r="Z50" i="1"/>
  <c r="Y50" i="1"/>
  <c r="X50" i="1"/>
  <c r="W50" i="1"/>
  <c r="V50" i="1"/>
  <c r="U50" i="1"/>
  <c r="T50" i="1"/>
  <c r="Z49" i="1"/>
  <c r="Y49" i="1"/>
  <c r="X49" i="1"/>
  <c r="W49" i="1"/>
  <c r="V49" i="1"/>
  <c r="U49" i="1"/>
  <c r="Z34" i="1"/>
  <c r="Y34" i="1"/>
  <c r="X34" i="1"/>
  <c r="W34" i="1"/>
  <c r="V34" i="1"/>
  <c r="U34" i="1"/>
  <c r="T34" i="1"/>
  <c r="Z33" i="1"/>
  <c r="Y33" i="1"/>
  <c r="X33" i="1"/>
  <c r="W33" i="1"/>
  <c r="V33" i="1"/>
  <c r="U33" i="1"/>
  <c r="U19" i="1"/>
  <c r="V19" i="1"/>
  <c r="W19" i="1"/>
  <c r="X19" i="1"/>
  <c r="Y19" i="1"/>
  <c r="Z19" i="1"/>
  <c r="T19" i="1"/>
  <c r="U18" i="1"/>
  <c r="V18" i="1"/>
  <c r="W18" i="1"/>
  <c r="X18" i="1"/>
  <c r="Y18" i="1"/>
  <c r="Z18" i="1"/>
  <c r="T45" i="1"/>
  <c r="U45" i="1"/>
  <c r="V45" i="1"/>
  <c r="W45" i="1"/>
  <c r="X45" i="1"/>
  <c r="Y45" i="1"/>
  <c r="Z45" i="1"/>
  <c r="T46" i="1"/>
  <c r="U46" i="1"/>
  <c r="V46" i="1"/>
  <c r="W46" i="1"/>
  <c r="X46" i="1"/>
  <c r="Y46" i="1"/>
  <c r="Z46" i="1"/>
  <c r="T47" i="1"/>
  <c r="U47" i="1"/>
  <c r="V47" i="1"/>
  <c r="W47" i="1"/>
  <c r="X47" i="1"/>
  <c r="Y47" i="1"/>
  <c r="Z47" i="1"/>
  <c r="T48" i="1"/>
  <c r="U48" i="1"/>
  <c r="V48" i="1"/>
  <c r="W48" i="1"/>
  <c r="X48" i="1"/>
  <c r="Y48" i="1"/>
  <c r="Z48" i="1"/>
  <c r="Z32" i="1"/>
  <c r="Y32" i="1"/>
  <c r="X32" i="1"/>
  <c r="W32" i="1"/>
  <c r="V32" i="1"/>
  <c r="U32" i="1"/>
  <c r="T32" i="1"/>
  <c r="Z31" i="1"/>
  <c r="Y31" i="1"/>
  <c r="X31" i="1"/>
  <c r="W31" i="1"/>
  <c r="V31" i="1"/>
  <c r="U31" i="1"/>
  <c r="T31" i="1"/>
  <c r="Z30" i="1"/>
  <c r="Y30" i="1"/>
  <c r="X30" i="1"/>
  <c r="W30" i="1"/>
  <c r="V30" i="1"/>
  <c r="U30" i="1"/>
  <c r="T30" i="1"/>
  <c r="Z29" i="1"/>
  <c r="Y29" i="1"/>
  <c r="X29" i="1"/>
  <c r="W29" i="1"/>
  <c r="V29" i="1"/>
  <c r="U29" i="1"/>
  <c r="T29" i="1"/>
  <c r="Z28" i="1"/>
  <c r="Y28" i="1"/>
  <c r="X28" i="1"/>
  <c r="W28" i="1"/>
  <c r="V28" i="1"/>
  <c r="U28" i="1"/>
  <c r="T28" i="1"/>
  <c r="T14" i="1"/>
  <c r="U14" i="1"/>
  <c r="V14" i="1"/>
  <c r="W14" i="1"/>
  <c r="X14" i="1"/>
  <c r="Y14" i="1"/>
  <c r="Z14" i="1"/>
  <c r="T15" i="1"/>
  <c r="U15" i="1"/>
  <c r="V15" i="1"/>
  <c r="W15" i="1"/>
  <c r="X15" i="1"/>
  <c r="Y15" i="1"/>
  <c r="Z15" i="1"/>
  <c r="T16" i="1"/>
  <c r="U16" i="1"/>
  <c r="V16" i="1"/>
  <c r="W16" i="1"/>
  <c r="X16" i="1"/>
  <c r="Y16" i="1"/>
  <c r="Z16" i="1"/>
  <c r="T17" i="1"/>
  <c r="U17" i="1"/>
  <c r="V17" i="1"/>
  <c r="W17" i="1"/>
  <c r="X17" i="1"/>
  <c r="Y17" i="1"/>
  <c r="Z17" i="1"/>
  <c r="U70" i="1" l="1"/>
  <c r="V70" i="1"/>
  <c r="W70" i="1"/>
  <c r="X70" i="1"/>
  <c r="Y70" i="1"/>
  <c r="Z70" i="1"/>
  <c r="T70" i="1"/>
  <c r="U44" i="1" l="1"/>
  <c r="V44" i="1"/>
  <c r="W44" i="1"/>
  <c r="X44" i="1"/>
  <c r="Y44" i="1"/>
  <c r="Z44" i="1"/>
  <c r="T44" i="1"/>
  <c r="U13" i="1" l="1"/>
  <c r="V13" i="1"/>
  <c r="W13" i="1"/>
  <c r="X13" i="1"/>
  <c r="Y13" i="1"/>
  <c r="Z13" i="1"/>
  <c r="U57" i="1" l="1"/>
  <c r="V57" i="1"/>
  <c r="W57" i="1"/>
  <c r="X57" i="1"/>
  <c r="Y57" i="1"/>
  <c r="Z57" i="1"/>
  <c r="T57" i="1"/>
</calcChain>
</file>

<file path=xl/sharedStrings.xml><?xml version="1.0" encoding="utf-8"?>
<sst xmlns="http://schemas.openxmlformats.org/spreadsheetml/2006/main" count="1053" uniqueCount="82">
  <si>
    <t>0 day</t>
  </si>
  <si>
    <t>Distance moved</t>
  </si>
  <si>
    <t>7 day</t>
  </si>
  <si>
    <t>center-point</t>
  </si>
  <si>
    <t>Total</t>
  </si>
  <si>
    <t>Mean</t>
  </si>
  <si>
    <t>Maximum</t>
  </si>
  <si>
    <t>cm</t>
  </si>
  <si>
    <t>cm/s</t>
  </si>
  <si>
    <t>Grupa A-BoNT i.n. + fiz i.m. + antitoxin</t>
  </si>
  <si>
    <t>Rat ID</t>
  </si>
  <si>
    <t>K389 1</t>
  </si>
  <si>
    <t>K392 1</t>
  </si>
  <si>
    <t>K398 3</t>
  </si>
  <si>
    <t>K401 3</t>
  </si>
  <si>
    <t>Grupa B Fiz i.n. +BoNT i.m. + HS</t>
  </si>
  <si>
    <t>K390 1</t>
  </si>
  <si>
    <t>K390 3</t>
  </si>
  <si>
    <t>K398 1</t>
  </si>
  <si>
    <t>K401 2</t>
  </si>
  <si>
    <t>Grupa C- fiz i.n. + fiz i.m. +HS</t>
  </si>
  <si>
    <t>K 390 2</t>
  </si>
  <si>
    <t>K395 1</t>
  </si>
  <si>
    <t>K395 2</t>
  </si>
  <si>
    <t>Grupa D Fiz i.n. + BoNT i.m. + Antitoxin</t>
  </si>
  <si>
    <t>K389 2</t>
  </si>
  <si>
    <t>K392 2</t>
  </si>
  <si>
    <t>K396 2</t>
  </si>
  <si>
    <t>K401 1</t>
  </si>
  <si>
    <t>K389 3</t>
  </si>
  <si>
    <t>K392 3</t>
  </si>
  <si>
    <t>K398 2</t>
  </si>
  <si>
    <t>K406 1</t>
  </si>
  <si>
    <t>K413 1</t>
  </si>
  <si>
    <t>K413 2</t>
  </si>
  <si>
    <t>K417 2</t>
  </si>
  <si>
    <t>K414 3</t>
  </si>
  <si>
    <t>K406 3</t>
  </si>
  <si>
    <t>K413 3</t>
  </si>
  <si>
    <t>K417 3</t>
  </si>
  <si>
    <t>K420 3</t>
  </si>
  <si>
    <t>K408 1</t>
  </si>
  <si>
    <t>K402 2</t>
  </si>
  <si>
    <t>K418 2</t>
  </si>
  <si>
    <t>K420 2</t>
  </si>
  <si>
    <t>K406 2</t>
  </si>
  <si>
    <t>K408 2</t>
  </si>
  <si>
    <t>K402 3</t>
  </si>
  <si>
    <t>K417 1</t>
  </si>
  <si>
    <t>K420 1</t>
  </si>
  <si>
    <t xml:space="preserve">Grupa E -BoNT i.n. + fiz i.m. + HS </t>
  </si>
  <si>
    <t>K414 2</t>
  </si>
  <si>
    <t>K408 3</t>
  </si>
  <si>
    <t>K402 1</t>
  </si>
  <si>
    <t>K418 1</t>
  </si>
  <si>
    <t>K418 3</t>
  </si>
  <si>
    <t>mean</t>
  </si>
  <si>
    <t>Velocity (10-100)</t>
  </si>
  <si>
    <t>Velocity (&lt;100)</t>
  </si>
  <si>
    <t>Acceleration (&gt;0-100)</t>
  </si>
  <si>
    <t>Acceleration (&lt;100)</t>
  </si>
  <si>
    <t>Distance moved (vel &gt;10 )</t>
  </si>
  <si>
    <t>K414 1</t>
  </si>
  <si>
    <t xml:space="preserve">br. </t>
  </si>
  <si>
    <t>Trial 1</t>
  </si>
  <si>
    <t>Trial 2</t>
  </si>
  <si>
    <t>prosjek</t>
  </si>
  <si>
    <t>Velocity (10-100) mean</t>
  </si>
  <si>
    <t>Mjerenja se ne računaju</t>
  </si>
  <si>
    <t xml:space="preserve">Velocity </t>
  </si>
  <si>
    <t>Velocity mean</t>
  </si>
  <si>
    <t>Velocity max(&lt;100)</t>
  </si>
  <si>
    <t>Velocity max (&lt;100)</t>
  </si>
  <si>
    <t>SEM</t>
  </si>
  <si>
    <t>nema mj</t>
  </si>
  <si>
    <t>*loš rez</t>
  </si>
  <si>
    <t>nema mjer</t>
  </si>
  <si>
    <t>?</t>
  </si>
  <si>
    <t>dodatni trial</t>
  </si>
  <si>
    <t>day 15</t>
  </si>
  <si>
    <t>day 22</t>
  </si>
  <si>
    <t>day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</si>
</sst>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Arial"/>
    </font>
    <font>
      <sz val="11"/>
      <color theme="1"/>
      <name val="Calibri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ajor"/>
    </font>
    <font>
      <sz val="11"/>
      <color rgb="FF00B050"/>
      <name val="Calibri"/>
      <family val="2"/>
      <charset val="238"/>
      <scheme val="major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4"/>
      <name val="Arial"/>
      <family val="2"/>
      <charset val="238"/>
    </font>
    <font>
      <sz val="11"/>
      <name val="Calibri"/>
      <family val="2"/>
      <charset val="238"/>
    </font>
    <font>
      <sz val="11"/>
      <color rgb="FF00B050"/>
      <name val="Arial"/>
      <family val="2"/>
      <charset val="238"/>
    </font>
    <font>
      <sz val="11"/>
      <color rgb="FF00B05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/>
    <xf numFmtId="0" fontId="14" fillId="0" borderId="0" xfId="0" applyFont="1" applyAlignment="1"/>
    <xf numFmtId="0" fontId="1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00"/>
  <sheetViews>
    <sheetView topLeftCell="A49" workbookViewId="0">
      <selection activeCell="AA69" sqref="AA69"/>
    </sheetView>
  </sheetViews>
  <sheetFormatPr defaultColWidth="12.625" defaultRowHeight="15" customHeight="1" x14ac:dyDescent="0.2"/>
  <cols>
    <col min="1" max="3" width="7.625" customWidth="1"/>
    <col min="4" max="4" width="13.875" customWidth="1"/>
    <col min="5" max="5" width="12.25" customWidth="1"/>
    <col min="6" max="6" width="12.625" customWidth="1"/>
    <col min="7" max="7" width="14.125" customWidth="1"/>
    <col min="8" max="8" width="18.125" customWidth="1"/>
    <col min="9" max="9" width="13.375" customWidth="1"/>
    <col min="10" max="10" width="12.625" customWidth="1"/>
    <col min="11" max="11" width="15" customWidth="1"/>
    <col min="12" max="12" width="14.5" customWidth="1"/>
    <col min="13" max="13" width="11.125" customWidth="1"/>
    <col min="14" max="14" width="7.625" customWidth="1"/>
    <col min="15" max="15" width="9.625" customWidth="1"/>
    <col min="16" max="16" width="7.625" customWidth="1"/>
    <col min="17" max="17" width="10.625" customWidth="1"/>
    <col min="18" max="18" width="11.25" customWidth="1"/>
    <col min="19" max="25" width="7.625" customWidth="1"/>
    <col min="26" max="26" width="11" customWidth="1"/>
    <col min="27" max="27" width="10.875" customWidth="1"/>
    <col min="28" max="28" width="11.5" customWidth="1"/>
    <col min="29" max="29" width="10.625" customWidth="1"/>
    <col min="30" max="30" width="12" customWidth="1"/>
    <col min="31" max="31" width="13.375" customWidth="1"/>
    <col min="32" max="32" width="14.5" customWidth="1"/>
    <col min="33" max="33" width="11.375" customWidth="1"/>
    <col min="34" max="34" width="11.5" customWidth="1"/>
    <col min="35" max="35" width="10.875" customWidth="1"/>
    <col min="36" max="36" width="10.5" customWidth="1"/>
    <col min="37" max="40" width="7.625" customWidth="1"/>
  </cols>
  <sheetData>
    <row r="1" spans="1:40" x14ac:dyDescent="0.25">
      <c r="F1" t="s">
        <v>64</v>
      </c>
      <c r="K1" s="1"/>
      <c r="L1" s="1"/>
      <c r="N1" t="s">
        <v>65</v>
      </c>
      <c r="O1" s="1"/>
      <c r="Q1" s="1"/>
      <c r="R1" s="1"/>
      <c r="S1" s="1"/>
      <c r="T1" s="1"/>
      <c r="U1" s="1"/>
      <c r="W1" t="s">
        <v>66</v>
      </c>
      <c r="X1" s="1"/>
      <c r="Z1" s="1"/>
      <c r="AA1" s="1"/>
      <c r="AD1" s="1"/>
    </row>
    <row r="2" spans="1:40" ht="60" x14ac:dyDescent="0.25">
      <c r="A2" s="1" t="s">
        <v>0</v>
      </c>
      <c r="C2" s="1" t="s">
        <v>1</v>
      </c>
      <c r="D2" s="2" t="s">
        <v>61</v>
      </c>
      <c r="E2" s="1" t="s">
        <v>69</v>
      </c>
      <c r="F2" s="2" t="s">
        <v>57</v>
      </c>
      <c r="G2" s="1" t="s">
        <v>58</v>
      </c>
      <c r="H2" s="1" t="s">
        <v>59</v>
      </c>
      <c r="I2" s="1" t="s">
        <v>60</v>
      </c>
      <c r="K2" s="1" t="s">
        <v>1</v>
      </c>
      <c r="L2" s="2" t="s">
        <v>61</v>
      </c>
      <c r="M2" s="1" t="s">
        <v>57</v>
      </c>
      <c r="N2" s="2" t="s">
        <v>57</v>
      </c>
      <c r="O2" s="1" t="s">
        <v>58</v>
      </c>
      <c r="P2" s="1" t="s">
        <v>59</v>
      </c>
      <c r="Q2" s="1" t="s">
        <v>60</v>
      </c>
      <c r="S2" s="1"/>
      <c r="T2" s="1" t="s">
        <v>1</v>
      </c>
      <c r="U2" s="2" t="s">
        <v>61</v>
      </c>
      <c r="V2" s="1" t="s">
        <v>57</v>
      </c>
      <c r="W2" s="2" t="s">
        <v>57</v>
      </c>
      <c r="X2" s="1" t="s">
        <v>58</v>
      </c>
      <c r="Y2" s="1" t="s">
        <v>59</v>
      </c>
      <c r="Z2" s="1" t="s">
        <v>60</v>
      </c>
    </row>
    <row r="3" spans="1:40" x14ac:dyDescent="0.25">
      <c r="C3" s="1" t="s">
        <v>3</v>
      </c>
      <c r="D3" s="1" t="s">
        <v>3</v>
      </c>
      <c r="E3" s="1" t="s">
        <v>3</v>
      </c>
      <c r="F3" s="1" t="s">
        <v>3</v>
      </c>
      <c r="G3" s="1" t="s">
        <v>3</v>
      </c>
      <c r="H3" s="1" t="s">
        <v>3</v>
      </c>
      <c r="I3" s="1" t="s">
        <v>3</v>
      </c>
      <c r="K3" s="1" t="s">
        <v>3</v>
      </c>
      <c r="L3" s="1" t="s">
        <v>3</v>
      </c>
      <c r="M3" s="1" t="s">
        <v>3</v>
      </c>
      <c r="N3" s="1" t="s">
        <v>3</v>
      </c>
      <c r="O3" s="1" t="s">
        <v>3</v>
      </c>
      <c r="P3" s="1" t="s">
        <v>3</v>
      </c>
      <c r="Q3" s="1" t="s">
        <v>3</v>
      </c>
      <c r="S3" s="1"/>
      <c r="T3" s="1" t="s">
        <v>3</v>
      </c>
      <c r="U3" s="1" t="s">
        <v>3</v>
      </c>
      <c r="V3" s="1" t="s">
        <v>3</v>
      </c>
      <c r="W3" s="1" t="s">
        <v>3</v>
      </c>
      <c r="X3" s="1" t="s">
        <v>3</v>
      </c>
      <c r="Y3" s="1" t="s">
        <v>3</v>
      </c>
      <c r="Z3" s="1" t="s">
        <v>3</v>
      </c>
      <c r="AC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0" x14ac:dyDescent="0.25">
      <c r="C4" s="1" t="s">
        <v>4</v>
      </c>
      <c r="D4" s="1" t="s">
        <v>4</v>
      </c>
      <c r="E4" s="1" t="s">
        <v>5</v>
      </c>
      <c r="F4" s="1" t="s">
        <v>5</v>
      </c>
      <c r="G4" s="1" t="s">
        <v>6</v>
      </c>
      <c r="H4" s="1" t="s">
        <v>56</v>
      </c>
      <c r="I4" s="1" t="s">
        <v>6</v>
      </c>
      <c r="K4" s="1" t="s">
        <v>4</v>
      </c>
      <c r="L4" s="1" t="s">
        <v>4</v>
      </c>
      <c r="M4" s="1" t="s">
        <v>5</v>
      </c>
      <c r="N4" s="1" t="s">
        <v>5</v>
      </c>
      <c r="O4" s="1" t="s">
        <v>6</v>
      </c>
      <c r="P4" s="1" t="s">
        <v>56</v>
      </c>
      <c r="Q4" s="1" t="s">
        <v>6</v>
      </c>
      <c r="T4" s="1" t="s">
        <v>4</v>
      </c>
      <c r="U4" s="1" t="s">
        <v>4</v>
      </c>
      <c r="V4" s="1" t="s">
        <v>5</v>
      </c>
      <c r="W4" s="1" t="s">
        <v>5</v>
      </c>
      <c r="X4" s="1" t="s">
        <v>6</v>
      </c>
      <c r="Y4" s="1" t="s">
        <v>56</v>
      </c>
      <c r="Z4" s="1" t="s">
        <v>6</v>
      </c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x14ac:dyDescent="0.25">
      <c r="C5" s="1" t="s">
        <v>7</v>
      </c>
      <c r="D5" s="1" t="s">
        <v>7</v>
      </c>
      <c r="E5" s="1" t="s">
        <v>8</v>
      </c>
      <c r="F5" s="1" t="s">
        <v>8</v>
      </c>
      <c r="K5" s="1" t="s">
        <v>7</v>
      </c>
      <c r="L5" s="1" t="s">
        <v>7</v>
      </c>
      <c r="M5" s="1" t="s">
        <v>8</v>
      </c>
      <c r="N5" s="1" t="s">
        <v>8</v>
      </c>
      <c r="T5" s="1" t="s">
        <v>7</v>
      </c>
      <c r="U5" s="1" t="s">
        <v>7</v>
      </c>
      <c r="V5" s="1" t="s">
        <v>8</v>
      </c>
      <c r="W5" s="1" t="s">
        <v>8</v>
      </c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x14ac:dyDescent="0.25"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x14ac:dyDescent="0.25">
      <c r="A7" s="1" t="s">
        <v>20</v>
      </c>
      <c r="O7" s="1"/>
      <c r="AC7" s="1"/>
    </row>
    <row r="8" spans="1:40" x14ac:dyDescent="0.25">
      <c r="P8" s="1"/>
      <c r="AD8" s="1"/>
    </row>
    <row r="9" spans="1:40" x14ac:dyDescent="0.25">
      <c r="A9" s="6" t="s">
        <v>63</v>
      </c>
      <c r="B9" s="1" t="s">
        <v>10</v>
      </c>
      <c r="E9" s="1"/>
      <c r="F9" s="1"/>
      <c r="H9" s="1"/>
      <c r="I9" s="1"/>
      <c r="J9" s="1"/>
      <c r="K9" s="1"/>
      <c r="P9" s="1"/>
      <c r="Q9" s="1"/>
      <c r="R9" s="1"/>
      <c r="S9" s="1" t="s">
        <v>10</v>
      </c>
      <c r="T9" s="1"/>
      <c r="U9" s="1"/>
      <c r="V9" s="1"/>
      <c r="W9" s="1"/>
      <c r="X9" s="1"/>
      <c r="Y9" s="1"/>
      <c r="Z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40" x14ac:dyDescent="0.25">
      <c r="A10" s="6">
        <v>1</v>
      </c>
      <c r="B10" s="1" t="s">
        <v>21</v>
      </c>
      <c r="C10">
        <v>3112.1951349999981</v>
      </c>
      <c r="D10" s="1">
        <v>2983.1635470000019</v>
      </c>
      <c r="E10" s="1">
        <v>25.934829796666623</v>
      </c>
      <c r="F10" s="1">
        <v>30.732987293956018</v>
      </c>
      <c r="G10">
        <v>58.394300000000001</v>
      </c>
      <c r="H10" s="1">
        <v>32.393211879291258</v>
      </c>
      <c r="I10" s="1">
        <v>96.090400000000002</v>
      </c>
      <c r="J10" s="1"/>
      <c r="K10" s="1" t="s">
        <v>68</v>
      </c>
      <c r="P10" s="1"/>
      <c r="Q10" s="1"/>
      <c r="R10" s="1"/>
      <c r="S10" s="1" t="s">
        <v>21</v>
      </c>
      <c r="T10">
        <v>3112.1951349999981</v>
      </c>
      <c r="U10" s="1">
        <v>2983.1635470000019</v>
      </c>
      <c r="V10" s="1">
        <v>25.934829796666623</v>
      </c>
      <c r="W10" s="1">
        <v>30.732987293956018</v>
      </c>
      <c r="X10">
        <v>58.394300000000001</v>
      </c>
      <c r="Y10" s="1">
        <v>32.393211879291258</v>
      </c>
      <c r="Z10" s="1">
        <v>96.090400000000002</v>
      </c>
      <c r="AD10" s="1"/>
    </row>
    <row r="11" spans="1:40" x14ac:dyDescent="0.25">
      <c r="A11" s="6">
        <v>2</v>
      </c>
      <c r="B11" s="1" t="s">
        <v>22</v>
      </c>
      <c r="C11">
        <v>2872.1472754000006</v>
      </c>
      <c r="D11" s="1">
        <v>2712.1126919999997</v>
      </c>
      <c r="E11" s="1">
        <v>23.934440950000049</v>
      </c>
      <c r="F11" s="1">
        <v>29.651229518950547</v>
      </c>
      <c r="G11">
        <v>62.518099999999997</v>
      </c>
      <c r="H11" s="1">
        <v>32.169060690011534</v>
      </c>
      <c r="I11" s="1">
        <v>98.645899999999997</v>
      </c>
      <c r="J11" s="1"/>
      <c r="K11" s="1"/>
      <c r="P11" s="1"/>
      <c r="Q11" s="1"/>
      <c r="R11" s="1"/>
      <c r="S11" s="1" t="s">
        <v>22</v>
      </c>
      <c r="T11">
        <v>2872.1472754000006</v>
      </c>
      <c r="U11" s="1">
        <v>2712.1126919999997</v>
      </c>
      <c r="V11" s="1">
        <v>23.934440950000049</v>
      </c>
      <c r="W11" s="1">
        <v>29.651229518950547</v>
      </c>
      <c r="X11">
        <v>62.518099999999997</v>
      </c>
      <c r="Y11" s="1">
        <v>32.169060690011534</v>
      </c>
      <c r="Z11" s="1">
        <v>98.645899999999997</v>
      </c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x14ac:dyDescent="0.25">
      <c r="A12" s="6">
        <v>3</v>
      </c>
      <c r="B12" s="1" t="s">
        <v>23</v>
      </c>
      <c r="C12">
        <v>2750.7727127000035</v>
      </c>
      <c r="D12" s="1">
        <v>2626.4821650000017</v>
      </c>
      <c r="E12" s="1">
        <v>22.922991823333362</v>
      </c>
      <c r="F12" s="1">
        <v>25.987490963060718</v>
      </c>
      <c r="G12">
        <v>48.2102</v>
      </c>
      <c r="H12" s="1">
        <v>30.956154785139717</v>
      </c>
      <c r="I12" s="1">
        <v>98.029300000000006</v>
      </c>
      <c r="J12" s="1"/>
      <c r="K12" s="1"/>
      <c r="P12" s="1"/>
      <c r="Q12" s="1"/>
      <c r="R12" s="1"/>
      <c r="S12" s="1" t="s">
        <v>23</v>
      </c>
      <c r="T12">
        <v>2750.7727127000035</v>
      </c>
      <c r="U12" s="1">
        <v>2626.4821650000017</v>
      </c>
      <c r="V12" s="1">
        <v>22.922991823333362</v>
      </c>
      <c r="W12" s="1">
        <v>25.987490963060718</v>
      </c>
      <c r="X12">
        <v>48.2102</v>
      </c>
      <c r="Y12" s="1">
        <v>30.956154785139717</v>
      </c>
      <c r="Z12" s="1">
        <v>98.029300000000006</v>
      </c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ht="15" customHeight="1" x14ac:dyDescent="0.25">
      <c r="A13" s="6">
        <v>4</v>
      </c>
      <c r="B13" s="7" t="s">
        <v>42</v>
      </c>
      <c r="C13">
        <v>2229.2759160000005</v>
      </c>
      <c r="D13">
        <v>2057.1358500000006</v>
      </c>
      <c r="E13">
        <v>18.556727766925629</v>
      </c>
      <c r="F13">
        <v>21.921885531914874</v>
      </c>
      <c r="G13">
        <v>45.314799999999998</v>
      </c>
      <c r="H13">
        <v>12.925272926696039</v>
      </c>
      <c r="I13">
        <v>45.883299999999998</v>
      </c>
      <c r="K13">
        <v>2109.0566780000004</v>
      </c>
      <c r="L13">
        <v>1873.983210000001</v>
      </c>
      <c r="M13">
        <v>17.556010388457242</v>
      </c>
      <c r="N13">
        <v>21.29146792738273</v>
      </c>
      <c r="O13">
        <v>44.005699999999997</v>
      </c>
      <c r="P13">
        <v>12.782498233261794</v>
      </c>
      <c r="Q13">
        <v>65.285799999999995</v>
      </c>
      <c r="S13" s="7" t="s">
        <v>42</v>
      </c>
      <c r="T13">
        <f>AVERAGE(C13,K13)</f>
        <v>2169.1662970000007</v>
      </c>
      <c r="U13">
        <f t="shared" ref="U13:Z13" si="0">AVERAGE(D13,L13)</f>
        <v>1965.5595300000009</v>
      </c>
      <c r="V13">
        <f t="shared" si="0"/>
        <v>18.056369077691436</v>
      </c>
      <c r="W13">
        <f t="shared" si="0"/>
        <v>21.606676729648804</v>
      </c>
      <c r="X13">
        <f t="shared" si="0"/>
        <v>44.660249999999998</v>
      </c>
      <c r="Y13">
        <f t="shared" si="0"/>
        <v>12.853885579978916</v>
      </c>
      <c r="Z13">
        <f t="shared" si="0"/>
        <v>55.584549999999993</v>
      </c>
    </row>
    <row r="14" spans="1:40" x14ac:dyDescent="0.25">
      <c r="A14" s="6">
        <v>5</v>
      </c>
      <c r="B14" s="8" t="s">
        <v>41</v>
      </c>
      <c r="C14">
        <v>3394.2565659000011</v>
      </c>
      <c r="D14">
        <v>3294.7541900000019</v>
      </c>
      <c r="E14">
        <v>28.25414781243061</v>
      </c>
      <c r="F14">
        <v>31.967293143596358</v>
      </c>
      <c r="G14">
        <v>56.988399999999999</v>
      </c>
      <c r="H14">
        <v>16.058248214989732</v>
      </c>
      <c r="I14">
        <v>88.423500000000004</v>
      </c>
      <c r="K14">
        <v>3160.0834909999994</v>
      </c>
      <c r="L14">
        <v>3097.8375099999994</v>
      </c>
      <c r="M14">
        <v>26.30486651498336</v>
      </c>
      <c r="N14">
        <v>27.913173589435772</v>
      </c>
      <c r="O14">
        <v>58.809600000000003</v>
      </c>
      <c r="P14">
        <v>17.664816479516141</v>
      </c>
      <c r="Q14">
        <v>75.917699999999996</v>
      </c>
      <c r="S14" s="8" t="s">
        <v>41</v>
      </c>
      <c r="T14">
        <f t="shared" ref="T14:T17" si="1">AVERAGE(C14,K14)</f>
        <v>3277.1700284500002</v>
      </c>
      <c r="U14">
        <f t="shared" ref="U14:U17" si="2">AVERAGE(D14,L14)</f>
        <v>3196.2958500000004</v>
      </c>
      <c r="V14">
        <f t="shared" ref="V14:V17" si="3">AVERAGE(E14,M14)</f>
        <v>27.279507163706985</v>
      </c>
      <c r="W14">
        <f t="shared" ref="W14:W17" si="4">AVERAGE(F14,N14)</f>
        <v>29.940233366516065</v>
      </c>
      <c r="X14">
        <f t="shared" ref="X14:X17" si="5">AVERAGE(G14,O14)</f>
        <v>57.899000000000001</v>
      </c>
      <c r="Y14">
        <f t="shared" ref="Y14:Y17" si="6">AVERAGE(H14,P14)</f>
        <v>16.861532347252936</v>
      </c>
      <c r="Z14">
        <f t="shared" ref="Z14:Z17" si="7">AVERAGE(I14,Q14)</f>
        <v>82.170600000000007</v>
      </c>
    </row>
    <row r="15" spans="1:40" ht="15" customHeight="1" x14ac:dyDescent="0.25">
      <c r="A15" s="6">
        <v>6</v>
      </c>
      <c r="B15" s="8" t="s">
        <v>62</v>
      </c>
      <c r="C15">
        <v>2550.5739624000016</v>
      </c>
      <c r="D15">
        <v>2416.148450000001</v>
      </c>
      <c r="E15">
        <v>21.231247023307468</v>
      </c>
      <c r="F15">
        <v>25.133369902912662</v>
      </c>
      <c r="G15">
        <v>48.866100000000003</v>
      </c>
      <c r="H15">
        <v>13.066884075819678</v>
      </c>
      <c r="I15">
        <v>57.763300000000001</v>
      </c>
      <c r="K15">
        <v>2992.5076720000002</v>
      </c>
      <c r="L15">
        <v>2916.8550799999998</v>
      </c>
      <c r="M15">
        <v>24.90994822</v>
      </c>
      <c r="N15">
        <v>27.284921919999999</v>
      </c>
      <c r="O15">
        <v>51.094700000000003</v>
      </c>
      <c r="P15">
        <v>11.128413650000001</v>
      </c>
      <c r="Q15">
        <v>54.857500000000002</v>
      </c>
      <c r="S15" s="8" t="s">
        <v>62</v>
      </c>
      <c r="T15">
        <f t="shared" si="1"/>
        <v>2771.5408172000007</v>
      </c>
      <c r="U15">
        <f t="shared" si="2"/>
        <v>2666.5017650000004</v>
      </c>
      <c r="V15">
        <f t="shared" si="3"/>
        <v>23.070597621653732</v>
      </c>
      <c r="W15">
        <f t="shared" si="4"/>
        <v>26.209145911456332</v>
      </c>
      <c r="X15">
        <f t="shared" si="5"/>
        <v>49.980400000000003</v>
      </c>
      <c r="Y15">
        <f t="shared" si="6"/>
        <v>12.097648862909839</v>
      </c>
      <c r="Z15">
        <f t="shared" si="7"/>
        <v>56.310400000000001</v>
      </c>
    </row>
    <row r="16" spans="1:40" x14ac:dyDescent="0.25">
      <c r="A16" s="6">
        <v>7</v>
      </c>
      <c r="B16" s="8" t="s">
        <v>43</v>
      </c>
      <c r="C16">
        <v>2255.1854043000012</v>
      </c>
      <c r="D16">
        <v>2043.5724900000005</v>
      </c>
      <c r="E16">
        <v>18.814162630700803</v>
      </c>
      <c r="F16">
        <v>25.502215141430966</v>
      </c>
      <c r="G16">
        <v>58.1158</v>
      </c>
      <c r="H16">
        <v>15.413077464830508</v>
      </c>
      <c r="I16">
        <v>68.259799999999998</v>
      </c>
      <c r="K16">
        <v>2594.2823629999998</v>
      </c>
      <c r="L16">
        <v>2441.8625499999998</v>
      </c>
      <c r="M16">
        <v>21.59507872</v>
      </c>
      <c r="N16">
        <v>25.736708570000001</v>
      </c>
      <c r="O16">
        <v>60.011499999999998</v>
      </c>
      <c r="P16">
        <v>17.67148521</v>
      </c>
      <c r="Q16">
        <v>78.809700000000007</v>
      </c>
      <c r="S16" s="8" t="s">
        <v>43</v>
      </c>
      <c r="T16">
        <f t="shared" si="1"/>
        <v>2424.7338836500003</v>
      </c>
      <c r="U16">
        <f t="shared" si="2"/>
        <v>2242.7175200000001</v>
      </c>
      <c r="V16">
        <f t="shared" si="3"/>
        <v>20.204620675350402</v>
      </c>
      <c r="W16">
        <f t="shared" si="4"/>
        <v>25.619461855715485</v>
      </c>
      <c r="X16">
        <f t="shared" si="5"/>
        <v>59.063649999999996</v>
      </c>
      <c r="Y16">
        <f t="shared" si="6"/>
        <v>16.542281337415254</v>
      </c>
      <c r="Z16">
        <f t="shared" si="7"/>
        <v>73.534750000000003</v>
      </c>
    </row>
    <row r="17" spans="1:40" x14ac:dyDescent="0.25">
      <c r="A17" s="6">
        <v>8</v>
      </c>
      <c r="B17" s="8" t="s">
        <v>44</v>
      </c>
      <c r="C17">
        <v>1900.0040054999986</v>
      </c>
      <c r="D17">
        <v>1646.7961899999996</v>
      </c>
      <c r="E17">
        <v>15.815832715871259</v>
      </c>
      <c r="F17">
        <v>24.50595615079364</v>
      </c>
      <c r="G17">
        <v>53.078499999999998</v>
      </c>
      <c r="H17">
        <v>13.274598234781713</v>
      </c>
      <c r="I17">
        <v>84.483400000000003</v>
      </c>
      <c r="K17">
        <v>2588.9477280000001</v>
      </c>
      <c r="L17">
        <v>2481.5507899999998</v>
      </c>
      <c r="M17">
        <v>21.550673</v>
      </c>
      <c r="N17">
        <v>24.31309517</v>
      </c>
      <c r="O17">
        <v>47.562899999999999</v>
      </c>
      <c r="P17">
        <v>12.45808289</v>
      </c>
      <c r="Q17">
        <v>52.5319</v>
      </c>
      <c r="S17" s="8" t="s">
        <v>44</v>
      </c>
      <c r="T17">
        <f t="shared" si="1"/>
        <v>2244.4758667499991</v>
      </c>
      <c r="U17">
        <f t="shared" si="2"/>
        <v>2064.1734899999997</v>
      </c>
      <c r="V17">
        <f t="shared" si="3"/>
        <v>18.683252857935628</v>
      </c>
      <c r="W17">
        <f t="shared" si="4"/>
        <v>24.40952566039682</v>
      </c>
      <c r="X17">
        <f t="shared" si="5"/>
        <v>50.320700000000002</v>
      </c>
      <c r="Y17">
        <f t="shared" si="6"/>
        <v>12.866340562390857</v>
      </c>
      <c r="Z17">
        <f t="shared" si="7"/>
        <v>68.507649999999998</v>
      </c>
    </row>
    <row r="18" spans="1:40" x14ac:dyDescent="0.25">
      <c r="S18" s="10" t="s">
        <v>5</v>
      </c>
      <c r="T18">
        <f>AVERAGE(T10:T17)</f>
        <v>2702.7752520187505</v>
      </c>
      <c r="U18">
        <f t="shared" ref="U18:Z18" si="8">AVERAGE(U10:U17)</f>
        <v>2557.1258198750011</v>
      </c>
      <c r="V18">
        <f t="shared" si="8"/>
        <v>22.510826245792277</v>
      </c>
      <c r="W18">
        <f t="shared" si="8"/>
        <v>26.769593912462597</v>
      </c>
      <c r="X18">
        <f t="shared" si="8"/>
        <v>53.880824999999994</v>
      </c>
      <c r="Y18">
        <f t="shared" si="8"/>
        <v>20.842514505548792</v>
      </c>
      <c r="Z18">
        <f t="shared" si="8"/>
        <v>78.609193750000003</v>
      </c>
    </row>
    <row r="19" spans="1:40" x14ac:dyDescent="0.25">
      <c r="S19" s="10" t="s">
        <v>73</v>
      </c>
      <c r="T19">
        <f>STDEV(T10:T17)/SQRT(COUNT(T10:T17))</f>
        <v>140.49384755218716</v>
      </c>
      <c r="U19">
        <f t="shared" ref="U19:Z19" si="9">STDEV(U10:U17)/SQRT(COUNT(U10:U17))</f>
        <v>153.68369980091873</v>
      </c>
      <c r="V19">
        <f t="shared" si="9"/>
        <v>1.1709665736573178</v>
      </c>
      <c r="W19">
        <f t="shared" si="9"/>
        <v>1.1063089543362969</v>
      </c>
      <c r="X19">
        <f t="shared" si="9"/>
        <v>2.2481904538110671</v>
      </c>
      <c r="Y19">
        <f t="shared" si="9"/>
        <v>3.2793875196561046</v>
      </c>
      <c r="Z19">
        <f t="shared" si="9"/>
        <v>6.3415409046889089</v>
      </c>
    </row>
    <row r="20" spans="1:40" ht="14.25" x14ac:dyDescent="0.2"/>
    <row r="21" spans="1:40" ht="15.75" customHeight="1" x14ac:dyDescent="0.25">
      <c r="A21" s="1" t="s">
        <v>15</v>
      </c>
      <c r="O21" s="1"/>
      <c r="AC21" s="1"/>
    </row>
    <row r="22" spans="1:40" ht="15.75" customHeight="1" x14ac:dyDescent="0.2"/>
    <row r="23" spans="1:40" ht="15.75" customHeight="1" x14ac:dyDescent="0.25">
      <c r="B23" s="1" t="s">
        <v>10</v>
      </c>
      <c r="P23" s="1"/>
      <c r="AD23" s="1"/>
    </row>
    <row r="24" spans="1:40" ht="15.75" customHeight="1" x14ac:dyDescent="0.25">
      <c r="B24" s="3" t="s">
        <v>16</v>
      </c>
      <c r="D24" s="1"/>
      <c r="E24" s="1"/>
      <c r="K24" s="1"/>
      <c r="P24" s="1"/>
      <c r="Q24" s="1"/>
      <c r="R24" s="1"/>
      <c r="S24" s="3" t="s">
        <v>16</v>
      </c>
      <c r="U24" s="1"/>
      <c r="V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 ht="15.75" customHeight="1" x14ac:dyDescent="0.25">
      <c r="B25" s="3" t="s">
        <v>17</v>
      </c>
      <c r="D25" s="1"/>
      <c r="E25" s="1"/>
      <c r="J25" s="1"/>
      <c r="K25" s="1"/>
      <c r="P25" s="1"/>
      <c r="Q25" s="1"/>
      <c r="R25" s="1"/>
      <c r="S25" s="3" t="s">
        <v>17</v>
      </c>
      <c r="U25" s="1"/>
      <c r="V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 ht="15.75" customHeight="1" x14ac:dyDescent="0.25">
      <c r="B26" s="3" t="s">
        <v>18</v>
      </c>
      <c r="D26" s="1"/>
      <c r="E26" s="1"/>
      <c r="J26" s="1"/>
      <c r="K26" s="1"/>
      <c r="P26" s="1"/>
      <c r="Q26" s="1"/>
      <c r="R26" s="1"/>
      <c r="S26" s="3" t="s">
        <v>18</v>
      </c>
      <c r="U26" s="1"/>
      <c r="V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ht="15.75" customHeight="1" x14ac:dyDescent="0.25">
      <c r="B27" s="3" t="s">
        <v>19</v>
      </c>
      <c r="D27" s="1"/>
      <c r="E27" s="1"/>
      <c r="J27" s="1"/>
      <c r="K27" s="1"/>
      <c r="P27" s="1"/>
      <c r="Q27" s="1"/>
      <c r="R27" s="1"/>
      <c r="S27" s="3" t="s">
        <v>19</v>
      </c>
      <c r="U27" s="1"/>
      <c r="V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ht="15.75" customHeight="1" x14ac:dyDescent="0.25">
      <c r="A28" s="6">
        <v>1</v>
      </c>
      <c r="B28" s="7" t="s">
        <v>45</v>
      </c>
      <c r="C28">
        <v>1787.414278120001</v>
      </c>
      <c r="D28">
        <v>1503.0237900000016</v>
      </c>
      <c r="E28">
        <v>14.878625305327395</v>
      </c>
      <c r="F28">
        <v>23.005525918367347</v>
      </c>
      <c r="G28">
        <v>48.430100000000003</v>
      </c>
      <c r="H28">
        <v>15.085929324198318</v>
      </c>
      <c r="I28">
        <v>91.602500000000006</v>
      </c>
      <c r="J28" s="1"/>
      <c r="K28">
        <v>2338.9943375500015</v>
      </c>
      <c r="L28">
        <v>2188.4849400000012</v>
      </c>
      <c r="M28">
        <v>19.470036472807983</v>
      </c>
      <c r="N28">
        <v>24.031741434846285</v>
      </c>
      <c r="O28">
        <v>55.545999999999999</v>
      </c>
      <c r="P28">
        <v>14.785846885504208</v>
      </c>
      <c r="Q28">
        <v>82.161500000000004</v>
      </c>
      <c r="S28" s="7" t="s">
        <v>45</v>
      </c>
      <c r="T28">
        <f>AVERAGE(C28,K28)</f>
        <v>2063.2043078350011</v>
      </c>
      <c r="U28">
        <f t="shared" ref="U28:U32" si="10">AVERAGE(D28,L28)</f>
        <v>1845.7543650000014</v>
      </c>
      <c r="V28">
        <f t="shared" ref="V28:V32" si="11">AVERAGE(E28,M28)</f>
        <v>17.17433088906769</v>
      </c>
      <c r="W28">
        <f t="shared" ref="W28:W32" si="12">AVERAGE(F28,N28)</f>
        <v>23.518633676606818</v>
      </c>
      <c r="X28">
        <f t="shared" ref="X28:X32" si="13">AVERAGE(G28,O28)</f>
        <v>51.988050000000001</v>
      </c>
      <c r="Y28">
        <f t="shared" ref="Y28:Y32" si="14">AVERAGE(H28,P28)</f>
        <v>14.935888104851262</v>
      </c>
      <c r="Z28">
        <f t="shared" ref="Z28:Z32" si="15">AVERAGE(I28,Q28)</f>
        <v>86.882000000000005</v>
      </c>
    </row>
    <row r="29" spans="1:40" ht="15.75" customHeight="1" x14ac:dyDescent="0.25">
      <c r="A29" s="6">
        <v>2</v>
      </c>
      <c r="B29" s="7" t="s">
        <v>38</v>
      </c>
      <c r="C29">
        <v>3042.3765670000007</v>
      </c>
      <c r="D29">
        <v>2888.9867700000004</v>
      </c>
      <c r="E29">
        <v>25.325062165371779</v>
      </c>
      <c r="F29">
        <v>30.346575350140025</v>
      </c>
      <c r="G29">
        <v>57.457000000000001</v>
      </c>
      <c r="H29">
        <v>15.192793929813673</v>
      </c>
      <c r="I29">
        <v>69.501099999999994</v>
      </c>
      <c r="K29">
        <v>3571.515097</v>
      </c>
      <c r="L29">
        <v>3533.9657699999998</v>
      </c>
      <c r="M29">
        <v>29.72966907</v>
      </c>
      <c r="N29">
        <v>30.985111100000001</v>
      </c>
      <c r="O29">
        <v>62.081299999999999</v>
      </c>
      <c r="P29">
        <v>18.66456793</v>
      </c>
      <c r="Q29">
        <v>73.855699999999999</v>
      </c>
      <c r="S29" s="7" t="s">
        <v>38</v>
      </c>
      <c r="T29">
        <f t="shared" ref="T29:T32" si="16">AVERAGE(C29,K29)</f>
        <v>3306.9458320000003</v>
      </c>
      <c r="U29">
        <f t="shared" si="10"/>
        <v>3211.4762700000001</v>
      </c>
      <c r="V29">
        <f t="shared" si="11"/>
        <v>27.527365617685888</v>
      </c>
      <c r="W29">
        <f t="shared" si="12"/>
        <v>30.665843225070013</v>
      </c>
      <c r="X29">
        <f t="shared" si="13"/>
        <v>59.769149999999996</v>
      </c>
      <c r="Y29">
        <f t="shared" si="14"/>
        <v>16.928680929906836</v>
      </c>
      <c r="Z29">
        <f t="shared" si="15"/>
        <v>71.678399999999996</v>
      </c>
    </row>
    <row r="30" spans="1:40" ht="15.75" customHeight="1" x14ac:dyDescent="0.25">
      <c r="A30" s="6">
        <v>3</v>
      </c>
      <c r="B30" s="7" t="s">
        <v>36</v>
      </c>
      <c r="C30">
        <v>2745.3161634000021</v>
      </c>
      <c r="D30">
        <v>2622.107400000004</v>
      </c>
      <c r="E30">
        <v>22.852299837957801</v>
      </c>
      <c r="F30">
        <v>26.221139066666652</v>
      </c>
      <c r="G30">
        <v>46.089199999999998</v>
      </c>
      <c r="H30">
        <v>12.567797233734943</v>
      </c>
      <c r="I30">
        <v>96.410499999999999</v>
      </c>
      <c r="K30">
        <v>2955.2189640000001</v>
      </c>
      <c r="L30">
        <v>2863.9137500000002</v>
      </c>
      <c r="M30">
        <v>24.599554130000001</v>
      </c>
      <c r="N30">
        <v>27.220604810000001</v>
      </c>
      <c r="O30">
        <v>50.02</v>
      </c>
      <c r="P30">
        <v>11.715985359999999</v>
      </c>
      <c r="Q30">
        <v>59.371400000000001</v>
      </c>
      <c r="S30" s="7" t="s">
        <v>36</v>
      </c>
      <c r="T30">
        <f t="shared" si="16"/>
        <v>2850.2675637000011</v>
      </c>
      <c r="U30">
        <f t="shared" si="10"/>
        <v>2743.0105750000021</v>
      </c>
      <c r="V30">
        <f t="shared" si="11"/>
        <v>23.725926983978901</v>
      </c>
      <c r="W30">
        <f t="shared" si="12"/>
        <v>26.720871938333325</v>
      </c>
      <c r="X30">
        <f t="shared" si="13"/>
        <v>48.054600000000001</v>
      </c>
      <c r="Y30">
        <f t="shared" si="14"/>
        <v>12.14189129686747</v>
      </c>
      <c r="Z30">
        <f t="shared" si="15"/>
        <v>77.890950000000004</v>
      </c>
    </row>
    <row r="31" spans="1:40" ht="15.75" customHeight="1" x14ac:dyDescent="0.25">
      <c r="A31" s="6">
        <v>4</v>
      </c>
      <c r="B31" s="7" t="s">
        <v>39</v>
      </c>
      <c r="C31">
        <v>2556.289387000003</v>
      </c>
      <c r="D31">
        <v>2411.4367300000031</v>
      </c>
      <c r="E31">
        <v>21.278820587125395</v>
      </c>
      <c r="F31">
        <v>24.330243010752653</v>
      </c>
      <c r="G31">
        <v>49.573700000000002</v>
      </c>
      <c r="H31">
        <v>14.653091079281186</v>
      </c>
      <c r="I31">
        <v>55.9649</v>
      </c>
      <c r="K31">
        <v>3251.364368</v>
      </c>
      <c r="L31">
        <v>3170.4676899999999</v>
      </c>
      <c r="M31">
        <v>27.064697500000001</v>
      </c>
      <c r="N31">
        <v>29.267129400000002</v>
      </c>
      <c r="O31">
        <v>53.348199999999999</v>
      </c>
      <c r="P31">
        <v>14.9387287</v>
      </c>
      <c r="Q31">
        <v>51.549599999999998</v>
      </c>
      <c r="S31" s="7" t="s">
        <v>39</v>
      </c>
      <c r="T31">
        <f t="shared" si="16"/>
        <v>2903.8268775000015</v>
      </c>
      <c r="U31">
        <f t="shared" si="10"/>
        <v>2790.9522100000013</v>
      </c>
      <c r="V31">
        <f t="shared" si="11"/>
        <v>24.171759043562698</v>
      </c>
      <c r="W31">
        <f t="shared" si="12"/>
        <v>26.798686205376328</v>
      </c>
      <c r="X31">
        <f t="shared" si="13"/>
        <v>51.460949999999997</v>
      </c>
      <c r="Y31">
        <f t="shared" si="14"/>
        <v>14.795909889640594</v>
      </c>
      <c r="Z31">
        <f t="shared" si="15"/>
        <v>53.757249999999999</v>
      </c>
    </row>
    <row r="32" spans="1:40" ht="15.75" customHeight="1" x14ac:dyDescent="0.25">
      <c r="A32" s="6">
        <v>5</v>
      </c>
      <c r="B32" s="7" t="s">
        <v>40</v>
      </c>
      <c r="C32">
        <v>2164.5834009999967</v>
      </c>
      <c r="D32">
        <v>1974.9034199999958</v>
      </c>
      <c r="E32">
        <v>18.018221781354043</v>
      </c>
      <c r="F32">
        <v>22.1402307922272</v>
      </c>
      <c r="G32">
        <v>52.498699999999999</v>
      </c>
      <c r="H32">
        <v>14.162125438383836</v>
      </c>
      <c r="I32">
        <v>74.534700000000001</v>
      </c>
      <c r="K32">
        <v>2621.451924</v>
      </c>
      <c r="L32">
        <v>2478.35844</v>
      </c>
      <c r="M32">
        <v>21.82124018</v>
      </c>
      <c r="N32">
        <v>25.602938569999999</v>
      </c>
      <c r="O32">
        <v>56.669899999999998</v>
      </c>
      <c r="P32">
        <v>15.854354880000001</v>
      </c>
      <c r="Q32">
        <v>74.357500000000002</v>
      </c>
      <c r="S32" s="7" t="s">
        <v>40</v>
      </c>
      <c r="T32">
        <f t="shared" si="16"/>
        <v>2393.0176624999986</v>
      </c>
      <c r="U32">
        <f t="shared" si="10"/>
        <v>2226.630929999998</v>
      </c>
      <c r="V32">
        <f t="shared" si="11"/>
        <v>19.919730980677024</v>
      </c>
      <c r="W32">
        <f t="shared" si="12"/>
        <v>23.8715846811136</v>
      </c>
      <c r="X32">
        <f t="shared" si="13"/>
        <v>54.584299999999999</v>
      </c>
      <c r="Y32">
        <f t="shared" si="14"/>
        <v>15.008240159191917</v>
      </c>
      <c r="Z32">
        <f t="shared" si="15"/>
        <v>74.446100000000001</v>
      </c>
    </row>
    <row r="33" spans="1:40" ht="15.75" customHeight="1" x14ac:dyDescent="0.25">
      <c r="S33" s="10" t="s">
        <v>5</v>
      </c>
      <c r="T33">
        <f>AVERAGE(T25:T32)</f>
        <v>2703.4524487070003</v>
      </c>
      <c r="U33">
        <f t="shared" ref="U33" si="17">AVERAGE(U25:U32)</f>
        <v>2563.5648700000006</v>
      </c>
      <c r="V33">
        <f t="shared" ref="V33" si="18">AVERAGE(V25:V32)</f>
        <v>22.503822702994444</v>
      </c>
      <c r="W33">
        <f t="shared" ref="W33" si="19">AVERAGE(W25:W32)</f>
        <v>26.315123945300019</v>
      </c>
      <c r="X33">
        <f t="shared" ref="X33" si="20">AVERAGE(X25:X32)</f>
        <v>53.171410000000002</v>
      </c>
      <c r="Y33">
        <f t="shared" ref="Y33" si="21">AVERAGE(Y25:Y32)</f>
        <v>14.762122076091615</v>
      </c>
      <c r="Z33">
        <f t="shared" ref="Z33" si="22">AVERAGE(Z25:Z32)</f>
        <v>72.930940000000007</v>
      </c>
    </row>
    <row r="34" spans="1:40" ht="15.75" customHeight="1" x14ac:dyDescent="0.25">
      <c r="S34" s="10" t="s">
        <v>73</v>
      </c>
      <c r="T34">
        <f>STDEV(T25:T32)/SQRT(COUNT(T25:T32))</f>
        <v>215.89306285293188</v>
      </c>
      <c r="U34">
        <f t="shared" ref="U34:Z34" si="23">STDEV(U25:U32)/SQRT(COUNT(U25:U32))</f>
        <v>237.95707036117508</v>
      </c>
      <c r="V34">
        <f t="shared" si="23"/>
        <v>1.7971163978662594</v>
      </c>
      <c r="W34">
        <f t="shared" si="23"/>
        <v>1.2868267968747673</v>
      </c>
      <c r="X34">
        <f t="shared" si="23"/>
        <v>1.9497972989134016</v>
      </c>
      <c r="Y34">
        <f t="shared" si="23"/>
        <v>0.76326590921392246</v>
      </c>
      <c r="Z34">
        <f t="shared" si="23"/>
        <v>5.4347434567649726</v>
      </c>
    </row>
    <row r="35" spans="1:40" ht="15.75" customHeight="1" x14ac:dyDescent="0.25">
      <c r="O35" s="1"/>
      <c r="AC35" s="1"/>
    </row>
    <row r="36" spans="1:40" ht="15.75" customHeight="1" x14ac:dyDescent="0.2"/>
    <row r="37" spans="1:40" ht="15.75" customHeight="1" x14ac:dyDescent="0.25">
      <c r="A37" s="1" t="s">
        <v>24</v>
      </c>
      <c r="P37" s="1"/>
      <c r="AD37" s="1"/>
    </row>
    <row r="38" spans="1:40" ht="30.75" customHeight="1" x14ac:dyDescent="0.25">
      <c r="C38" s="2" t="s">
        <v>1</v>
      </c>
      <c r="D38" s="2" t="s">
        <v>61</v>
      </c>
      <c r="E38" s="2" t="s">
        <v>70</v>
      </c>
      <c r="F38" s="2" t="s">
        <v>67</v>
      </c>
      <c r="G38" s="2" t="s">
        <v>71</v>
      </c>
      <c r="H38" s="1" t="s">
        <v>59</v>
      </c>
      <c r="I38" s="1" t="s">
        <v>60</v>
      </c>
      <c r="K38" s="1" t="s">
        <v>1</v>
      </c>
      <c r="L38" s="2" t="s">
        <v>61</v>
      </c>
      <c r="M38" s="2" t="s">
        <v>57</v>
      </c>
      <c r="N38" s="2" t="s">
        <v>57</v>
      </c>
      <c r="O38" s="2" t="s">
        <v>72</v>
      </c>
      <c r="P38" s="1" t="s">
        <v>59</v>
      </c>
      <c r="Q38" s="1" t="s">
        <v>60</v>
      </c>
      <c r="S38" s="1"/>
      <c r="T38" s="2" t="s">
        <v>1</v>
      </c>
      <c r="U38" s="2" t="s">
        <v>61</v>
      </c>
      <c r="V38" s="2" t="s">
        <v>67</v>
      </c>
      <c r="W38" s="2" t="s">
        <v>57</v>
      </c>
      <c r="X38" s="1" t="s">
        <v>58</v>
      </c>
      <c r="Y38" s="1" t="s">
        <v>59</v>
      </c>
      <c r="Z38" s="1" t="s">
        <v>60</v>
      </c>
      <c r="AD38" s="1"/>
    </row>
    <row r="39" spans="1:40" ht="15.75" customHeight="1" x14ac:dyDescent="0.25">
      <c r="B39" s="1" t="s">
        <v>10</v>
      </c>
      <c r="F39" s="1"/>
      <c r="G39" s="1"/>
      <c r="H39" s="1"/>
      <c r="I39" s="1"/>
      <c r="J39" s="1"/>
      <c r="K39" s="1"/>
      <c r="P39" s="1"/>
      <c r="Q39" s="1"/>
      <c r="R39" s="1"/>
      <c r="S39" s="1" t="s">
        <v>10</v>
      </c>
      <c r="W39" s="1"/>
      <c r="X39" s="1"/>
      <c r="Y39" s="1"/>
      <c r="Z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 ht="15.75" customHeight="1" x14ac:dyDescent="0.25">
      <c r="B40" s="3" t="s">
        <v>25</v>
      </c>
      <c r="D40" s="1"/>
      <c r="F40" s="1"/>
      <c r="G40" s="1"/>
      <c r="H40" s="1"/>
      <c r="I40" s="1"/>
      <c r="J40" s="1"/>
      <c r="K40" s="1"/>
      <c r="P40" s="1"/>
      <c r="Q40" s="1"/>
      <c r="R40" s="1"/>
      <c r="S40" s="3" t="s">
        <v>25</v>
      </c>
      <c r="U40" s="1"/>
      <c r="W40" s="1"/>
      <c r="X40" s="1"/>
      <c r="Y40" s="1"/>
      <c r="Z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0" ht="15.75" customHeight="1" x14ac:dyDescent="0.25">
      <c r="B41" s="3" t="s">
        <v>26</v>
      </c>
      <c r="D41" s="1"/>
      <c r="S41" s="3" t="s">
        <v>26</v>
      </c>
      <c r="U41" s="1"/>
    </row>
    <row r="42" spans="1:40" ht="15.75" customHeight="1" x14ac:dyDescent="0.25">
      <c r="B42" s="3" t="s">
        <v>27</v>
      </c>
      <c r="D42" s="1"/>
      <c r="S42" s="3" t="s">
        <v>27</v>
      </c>
      <c r="U42" s="1"/>
    </row>
    <row r="43" spans="1:40" ht="15.75" customHeight="1" x14ac:dyDescent="0.25">
      <c r="B43" s="3" t="s">
        <v>28</v>
      </c>
      <c r="D43" s="1"/>
      <c r="S43" s="3" t="s">
        <v>28</v>
      </c>
      <c r="U43" s="1"/>
    </row>
    <row r="44" spans="1:40" ht="15.75" customHeight="1" x14ac:dyDescent="0.25">
      <c r="A44" s="6">
        <v>1</v>
      </c>
      <c r="B44" s="7" t="s">
        <v>47</v>
      </c>
      <c r="C44">
        <v>2645.4271239999994</v>
      </c>
      <c r="D44">
        <v>2546.4517000000001</v>
      </c>
      <c r="E44">
        <v>22.020813584905664</v>
      </c>
      <c r="F44">
        <v>24.224880354879623</v>
      </c>
      <c r="G44">
        <v>44.843000000000004</v>
      </c>
      <c r="H44">
        <v>15.910446757768042</v>
      </c>
      <c r="I44">
        <v>95.973399999999998</v>
      </c>
      <c r="K44">
        <v>2688.1258759999996</v>
      </c>
      <c r="L44">
        <v>2611.5881199999994</v>
      </c>
      <c r="M44">
        <v>22.376242985571615</v>
      </c>
      <c r="N44">
        <v>23.814156553398082</v>
      </c>
      <c r="O44">
        <v>46.9636</v>
      </c>
      <c r="P44">
        <v>15.324476279166669</v>
      </c>
      <c r="Q44">
        <v>99.575000000000003</v>
      </c>
      <c r="S44" s="7" t="s">
        <v>47</v>
      </c>
      <c r="T44">
        <f>AVERAGE(C44,K44)</f>
        <v>2666.7764999999995</v>
      </c>
      <c r="U44">
        <f t="shared" ref="U44:Z44" si="24">AVERAGE(D44,L44)</f>
        <v>2579.01991</v>
      </c>
      <c r="V44">
        <f t="shared" si="24"/>
        <v>22.198528285238638</v>
      </c>
      <c r="W44">
        <f t="shared" si="24"/>
        <v>24.019518454138854</v>
      </c>
      <c r="X44">
        <f t="shared" si="24"/>
        <v>45.903300000000002</v>
      </c>
      <c r="Y44">
        <f t="shared" si="24"/>
        <v>15.617461518467355</v>
      </c>
      <c r="Z44">
        <f t="shared" si="24"/>
        <v>97.774200000000008</v>
      </c>
    </row>
    <row r="45" spans="1:40" ht="15.75" customHeight="1" x14ac:dyDescent="0.25">
      <c r="A45" s="6">
        <v>2</v>
      </c>
      <c r="B45" s="7" t="s">
        <v>37</v>
      </c>
      <c r="C45">
        <v>2527.8468656000027</v>
      </c>
      <c r="D45">
        <v>2304.7352900000019</v>
      </c>
      <c r="E45">
        <v>21.042060842397326</v>
      </c>
      <c r="F45">
        <v>27.390952056962025</v>
      </c>
      <c r="G45">
        <v>52.485399999999998</v>
      </c>
      <c r="H45">
        <v>15.114196574380159</v>
      </c>
      <c r="I45">
        <v>73.5441</v>
      </c>
      <c r="K45">
        <v>3245.7353989999965</v>
      </c>
      <c r="L45">
        <v>3180.4358999999963</v>
      </c>
      <c r="M45">
        <v>27.017843615982205</v>
      </c>
      <c r="N45">
        <v>29.089426219512163</v>
      </c>
      <c r="O45">
        <v>54.151800000000001</v>
      </c>
      <c r="P45">
        <v>15.961073698571431</v>
      </c>
      <c r="Q45">
        <v>65.161000000000001</v>
      </c>
      <c r="S45" s="7" t="s">
        <v>37</v>
      </c>
      <c r="T45">
        <f t="shared" ref="T45:T48" si="25">AVERAGE(C45,K45)</f>
        <v>2886.7911322999998</v>
      </c>
      <c r="U45">
        <f t="shared" ref="U45:U48" si="26">AVERAGE(D45,L45)</f>
        <v>2742.5855949999991</v>
      </c>
      <c r="V45">
        <f t="shared" ref="V45:V48" si="27">AVERAGE(E45,M45)</f>
        <v>24.029952229189767</v>
      </c>
      <c r="W45">
        <f t="shared" ref="W45:W48" si="28">AVERAGE(F45,N45)</f>
        <v>28.240189138237092</v>
      </c>
      <c r="X45">
        <f t="shared" ref="X45:X48" si="29">AVERAGE(G45,O45)</f>
        <v>53.318600000000004</v>
      </c>
      <c r="Y45">
        <f t="shared" ref="Y45:Y48" si="30">AVERAGE(H45,P45)</f>
        <v>15.537635136475796</v>
      </c>
      <c r="Z45">
        <f t="shared" ref="Z45:Z48" si="31">AVERAGE(I45,Q45)</f>
        <v>69.352550000000008</v>
      </c>
    </row>
    <row r="46" spans="1:40" ht="15.75" customHeight="1" x14ac:dyDescent="0.25">
      <c r="A46" s="6">
        <v>3</v>
      </c>
      <c r="B46" s="7" t="s">
        <v>46</v>
      </c>
      <c r="C46">
        <v>3197.2213162000035</v>
      </c>
      <c r="D46">
        <v>3112.4978400000023</v>
      </c>
      <c r="E46">
        <v>26.614005653718085</v>
      </c>
      <c r="F46">
        <v>29.400240931989913</v>
      </c>
      <c r="G46">
        <v>54.843600000000002</v>
      </c>
      <c r="H46">
        <v>15.969869972933873</v>
      </c>
      <c r="I46">
        <v>97.707599999999999</v>
      </c>
      <c r="K46">
        <v>2689.974600199997</v>
      </c>
      <c r="L46">
        <v>2518.5329599999977</v>
      </c>
      <c r="M46">
        <v>22.391630578246371</v>
      </c>
      <c r="N46">
        <v>26.816098866855501</v>
      </c>
      <c r="O46">
        <v>53.941400000000002</v>
      </c>
      <c r="P46">
        <v>17.928281673983726</v>
      </c>
      <c r="Q46">
        <v>76.500600000000006</v>
      </c>
      <c r="S46" s="7" t="s">
        <v>46</v>
      </c>
      <c r="T46">
        <f t="shared" si="25"/>
        <v>2943.5979582</v>
      </c>
      <c r="U46">
        <f t="shared" si="26"/>
        <v>2815.5154000000002</v>
      </c>
      <c r="V46">
        <f t="shared" si="27"/>
        <v>24.50281811598223</v>
      </c>
      <c r="W46">
        <f t="shared" si="28"/>
        <v>28.108169899422705</v>
      </c>
      <c r="X46">
        <f t="shared" si="29"/>
        <v>54.392499999999998</v>
      </c>
      <c r="Y46">
        <f t="shared" si="30"/>
        <v>16.949075823458799</v>
      </c>
      <c r="Z46">
        <f t="shared" si="31"/>
        <v>87.104100000000003</v>
      </c>
    </row>
    <row r="47" spans="1:40" ht="15.75" customHeight="1" x14ac:dyDescent="0.25">
      <c r="A47" s="6">
        <v>4</v>
      </c>
      <c r="B47" s="7" t="s">
        <v>48</v>
      </c>
      <c r="C47">
        <v>2980.5965949999945</v>
      </c>
      <c r="D47">
        <v>2852.1814899999949</v>
      </c>
      <c r="E47">
        <v>24.810799298557129</v>
      </c>
      <c r="F47">
        <v>28.946433694181291</v>
      </c>
      <c r="G47">
        <v>52.3489</v>
      </c>
      <c r="H47">
        <v>24.810799298557129</v>
      </c>
      <c r="I47">
        <v>52.3489</v>
      </c>
      <c r="K47">
        <v>2825.8922689999999</v>
      </c>
      <c r="L47">
        <v>2705.6550000000002</v>
      </c>
      <c r="M47">
        <v>23.523023389999999</v>
      </c>
      <c r="N47">
        <v>26.665521940000001</v>
      </c>
      <c r="O47">
        <v>50.357999999999997</v>
      </c>
      <c r="P47">
        <v>13.86961127</v>
      </c>
      <c r="Q47">
        <v>73.452799999999996</v>
      </c>
      <c r="S47" s="7" t="s">
        <v>48</v>
      </c>
      <c r="T47">
        <f t="shared" si="25"/>
        <v>2903.2444319999972</v>
      </c>
      <c r="U47">
        <f t="shared" si="26"/>
        <v>2778.9182449999976</v>
      </c>
      <c r="V47">
        <f t="shared" si="27"/>
        <v>24.166911344278564</v>
      </c>
      <c r="W47">
        <f t="shared" si="28"/>
        <v>27.805977817090646</v>
      </c>
      <c r="X47">
        <f t="shared" si="29"/>
        <v>51.353449999999995</v>
      </c>
      <c r="Y47">
        <f t="shared" si="30"/>
        <v>19.340205284278564</v>
      </c>
      <c r="Z47">
        <f t="shared" si="31"/>
        <v>62.900849999999998</v>
      </c>
    </row>
    <row r="48" spans="1:40" ht="15.75" customHeight="1" x14ac:dyDescent="0.25">
      <c r="A48" s="6">
        <v>5</v>
      </c>
      <c r="B48" s="7" t="s">
        <v>49</v>
      </c>
      <c r="C48">
        <v>2468.4134402000013</v>
      </c>
      <c r="D48">
        <v>2263.1559000000034</v>
      </c>
      <c r="E48">
        <v>20.547332760266354</v>
      </c>
      <c r="F48">
        <v>28.009424917491764</v>
      </c>
      <c r="G48">
        <v>53.2425</v>
      </c>
      <c r="H48">
        <v>14.090607112650599</v>
      </c>
      <c r="I48">
        <v>68.766599999999997</v>
      </c>
      <c r="K48">
        <v>2389.8981629999976</v>
      </c>
      <c r="L48">
        <v>2248.3815999999988</v>
      </c>
      <c r="M48">
        <v>19.89376300665927</v>
      </c>
      <c r="N48">
        <v>23.133560136986304</v>
      </c>
      <c r="O48">
        <v>56.112900000000003</v>
      </c>
      <c r="P48">
        <v>13.159704554935612</v>
      </c>
      <c r="Q48">
        <v>52.221400000000003</v>
      </c>
      <c r="S48" s="7" t="s">
        <v>49</v>
      </c>
      <c r="T48">
        <f t="shared" si="25"/>
        <v>2429.1558015999994</v>
      </c>
      <c r="U48">
        <f t="shared" si="26"/>
        <v>2255.7687500000011</v>
      </c>
      <c r="V48">
        <f t="shared" si="27"/>
        <v>20.220547883462814</v>
      </c>
      <c r="W48">
        <f t="shared" si="28"/>
        <v>25.571492527239034</v>
      </c>
      <c r="X48">
        <f t="shared" si="29"/>
        <v>54.677700000000002</v>
      </c>
      <c r="Y48">
        <f t="shared" si="30"/>
        <v>13.625155833793105</v>
      </c>
      <c r="Z48">
        <f t="shared" si="31"/>
        <v>60.494</v>
      </c>
    </row>
    <row r="49" spans="1:40" ht="15.75" customHeight="1" x14ac:dyDescent="0.25">
      <c r="S49" s="10" t="s">
        <v>5</v>
      </c>
      <c r="T49">
        <f>AVERAGE(T41:T48)</f>
        <v>2765.9131648199991</v>
      </c>
      <c r="U49">
        <f t="shared" ref="U49" si="32">AVERAGE(U41:U48)</f>
        <v>2634.3615799999998</v>
      </c>
      <c r="V49">
        <f t="shared" ref="V49" si="33">AVERAGE(V41:V48)</f>
        <v>23.023751571630402</v>
      </c>
      <c r="W49">
        <f t="shared" ref="W49" si="34">AVERAGE(W41:W48)</f>
        <v>26.749069567225668</v>
      </c>
      <c r="X49">
        <f t="shared" ref="X49" si="35">AVERAGE(X41:X48)</f>
        <v>51.929110000000001</v>
      </c>
      <c r="Y49">
        <f t="shared" ref="Y49" si="36">AVERAGE(Y41:Y48)</f>
        <v>16.213906719294723</v>
      </c>
      <c r="Z49">
        <f t="shared" ref="Z49" si="37">AVERAGE(Z41:Z48)</f>
        <v>75.525140000000007</v>
      </c>
    </row>
    <row r="50" spans="1:40" ht="15.75" customHeight="1" x14ac:dyDescent="0.25">
      <c r="O50" s="1"/>
      <c r="S50" s="10" t="s">
        <v>73</v>
      </c>
      <c r="T50">
        <f>STDEV(T41:T48)/SQRT(COUNT(T41:T48))</f>
        <v>97.024957036932889</v>
      </c>
      <c r="U50">
        <f t="shared" ref="U50:Z50" si="38">STDEV(U41:U48)/SQRT(COUNT(U41:U48))</f>
        <v>102.91282832694644</v>
      </c>
      <c r="V50">
        <f t="shared" si="38"/>
        <v>0.80764584631676095</v>
      </c>
      <c r="W50">
        <f t="shared" si="38"/>
        <v>0.83740024184141448</v>
      </c>
      <c r="X50">
        <f t="shared" si="38"/>
        <v>1.6154796552726995</v>
      </c>
      <c r="Y50">
        <f t="shared" si="38"/>
        <v>0.94416464686094093</v>
      </c>
      <c r="Z50">
        <f t="shared" si="38"/>
        <v>7.2543149937709295</v>
      </c>
      <c r="AC50" s="1"/>
    </row>
    <row r="51" spans="1:40" ht="15.75" customHeight="1" x14ac:dyDescent="0.25">
      <c r="A51" s="4" t="s">
        <v>50</v>
      </c>
    </row>
    <row r="52" spans="1:40" ht="15.75" customHeight="1" x14ac:dyDescent="0.25">
      <c r="E52" s="1"/>
      <c r="F52" s="1"/>
      <c r="G52" s="1"/>
      <c r="H52" s="1"/>
      <c r="I52" s="1"/>
      <c r="J52" s="1"/>
      <c r="K52" s="1"/>
      <c r="P52" s="1"/>
      <c r="V52" s="1"/>
      <c r="W52" s="1"/>
      <c r="X52" s="1"/>
      <c r="Y52" s="1"/>
      <c r="Z52" s="1"/>
      <c r="AD52" s="1"/>
    </row>
    <row r="53" spans="1:40" ht="15.75" customHeight="1" x14ac:dyDescent="0.25">
      <c r="B53" s="1" t="s">
        <v>10</v>
      </c>
      <c r="E53" s="1"/>
      <c r="F53" s="1"/>
      <c r="G53" s="1"/>
      <c r="H53" s="1"/>
      <c r="I53" s="1"/>
      <c r="J53" s="1"/>
      <c r="K53" s="1"/>
      <c r="P53" s="1"/>
      <c r="Q53" s="1"/>
      <c r="R53" s="1"/>
      <c r="S53" s="1" t="s">
        <v>10</v>
      </c>
      <c r="V53" s="1"/>
      <c r="W53" s="1"/>
      <c r="X53" s="1"/>
      <c r="Y53" s="1"/>
      <c r="Z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spans="1:40" ht="15.75" customHeight="1" x14ac:dyDescent="0.25">
      <c r="A54">
        <v>1</v>
      </c>
      <c r="B54" s="1" t="s">
        <v>29</v>
      </c>
      <c r="C54">
        <v>3319.5214667000023</v>
      </c>
      <c r="D54" s="1">
        <v>3254.003892000002</v>
      </c>
      <c r="E54" s="1">
        <v>27.662540474999986</v>
      </c>
      <c r="F54" s="1">
        <v>29.448400603136324</v>
      </c>
      <c r="G54" s="1">
        <v>59.446399999999997</v>
      </c>
      <c r="H54" s="1">
        <v>34.231925658536596</v>
      </c>
      <c r="I54" s="1">
        <v>99.128699999999995</v>
      </c>
      <c r="J54" s="1"/>
      <c r="K54" s="1"/>
      <c r="P54" s="1"/>
      <c r="Q54" s="1"/>
      <c r="R54" s="1"/>
      <c r="S54" s="1" t="s">
        <v>29</v>
      </c>
      <c r="T54">
        <f t="shared" ref="T54:T56" si="39">AVERAGE(C54,K54)</f>
        <v>3319.5214667000023</v>
      </c>
      <c r="U54">
        <f t="shared" ref="U54:U56" si="40">AVERAGE(D54,L54)</f>
        <v>3254.003892000002</v>
      </c>
      <c r="V54">
        <f t="shared" ref="V54:V56" si="41">AVERAGE(E54,M54)</f>
        <v>27.662540474999986</v>
      </c>
      <c r="W54">
        <f t="shared" ref="W54:W56" si="42">AVERAGE(F54,N54)</f>
        <v>29.448400603136324</v>
      </c>
      <c r="X54">
        <f t="shared" ref="X54:X56" si="43">AVERAGE(G54,O54)</f>
        <v>59.446399999999997</v>
      </c>
      <c r="Y54">
        <f t="shared" ref="Y54:Y56" si="44">AVERAGE(H54,P54)</f>
        <v>34.231925658536596</v>
      </c>
      <c r="Z54">
        <f t="shared" ref="Z54:Z56" si="45">AVERAGE(I54,Q54)</f>
        <v>99.128699999999995</v>
      </c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spans="1:40" ht="15.75" customHeight="1" x14ac:dyDescent="0.25">
      <c r="A55">
        <v>2</v>
      </c>
      <c r="B55" s="1" t="s">
        <v>30</v>
      </c>
      <c r="C55">
        <v>2861.7187550000071</v>
      </c>
      <c r="D55">
        <v>2757.2278990000059</v>
      </c>
      <c r="E55">
        <v>23.84753732388894</v>
      </c>
      <c r="F55">
        <v>27.462292363877904</v>
      </c>
      <c r="G55">
        <v>54.405200000000001</v>
      </c>
      <c r="H55">
        <v>31.725036388888853</v>
      </c>
      <c r="I55">
        <v>97.837100000000007</v>
      </c>
      <c r="P55" s="1"/>
      <c r="Q55" s="1"/>
      <c r="R55" s="1"/>
      <c r="S55" s="1" t="s">
        <v>30</v>
      </c>
      <c r="T55">
        <f t="shared" si="39"/>
        <v>2861.7187550000071</v>
      </c>
      <c r="U55">
        <f t="shared" si="40"/>
        <v>2757.2278990000059</v>
      </c>
      <c r="V55">
        <f t="shared" si="41"/>
        <v>23.84753732388894</v>
      </c>
      <c r="W55">
        <f t="shared" si="42"/>
        <v>27.462292363877904</v>
      </c>
      <c r="X55">
        <f t="shared" si="43"/>
        <v>54.405200000000001</v>
      </c>
      <c r="Y55">
        <f t="shared" si="44"/>
        <v>31.725036388888853</v>
      </c>
      <c r="Z55">
        <f t="shared" si="45"/>
        <v>97.837100000000007</v>
      </c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spans="1:40" ht="15.75" customHeight="1" x14ac:dyDescent="0.25">
      <c r="A56">
        <v>3</v>
      </c>
      <c r="B56" s="1" t="s">
        <v>31</v>
      </c>
      <c r="C56">
        <v>3227.1354098999991</v>
      </c>
      <c r="D56">
        <v>3143.9855980000007</v>
      </c>
      <c r="E56">
        <v>26.892659260555547</v>
      </c>
      <c r="F56">
        <v>29.772440530303022</v>
      </c>
      <c r="G56">
        <v>52.724800000000002</v>
      </c>
      <c r="H56">
        <v>33.460169713835775</v>
      </c>
      <c r="I56">
        <v>99.743799999999993</v>
      </c>
      <c r="P56" s="1"/>
      <c r="Q56" s="1"/>
      <c r="R56" s="1"/>
      <c r="S56" s="1" t="s">
        <v>31</v>
      </c>
      <c r="T56">
        <f t="shared" si="39"/>
        <v>3227.1354098999991</v>
      </c>
      <c r="U56">
        <f t="shared" si="40"/>
        <v>3143.9855980000007</v>
      </c>
      <c r="V56">
        <f t="shared" si="41"/>
        <v>26.892659260555547</v>
      </c>
      <c r="W56">
        <f t="shared" si="42"/>
        <v>29.772440530303022</v>
      </c>
      <c r="X56">
        <f t="shared" si="43"/>
        <v>52.724800000000002</v>
      </c>
      <c r="Y56">
        <f t="shared" si="44"/>
        <v>33.460169713835775</v>
      </c>
      <c r="Z56">
        <f t="shared" si="45"/>
        <v>99.743799999999993</v>
      </c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5.75" customHeight="1" x14ac:dyDescent="0.25">
      <c r="A57" s="7">
        <v>4</v>
      </c>
      <c r="B57" s="7" t="s">
        <v>53</v>
      </c>
      <c r="C57">
        <v>1998.8243021999979</v>
      </c>
      <c r="D57">
        <v>1820.3541199999988</v>
      </c>
      <c r="E57">
        <v>16.638422250832416</v>
      </c>
      <c r="F57">
        <v>20.311775928677566</v>
      </c>
      <c r="G57">
        <v>41.098500000000001</v>
      </c>
      <c r="H57">
        <v>9.1861658049777812</v>
      </c>
      <c r="I57">
        <v>40.555399999999999</v>
      </c>
      <c r="K57">
        <v>2573.4314441999968</v>
      </c>
      <c r="L57">
        <v>2463.2044599999963</v>
      </c>
      <c r="M57">
        <v>21.421513977802462</v>
      </c>
      <c r="N57">
        <v>24.487507947019864</v>
      </c>
      <c r="O57">
        <v>44.978000000000002</v>
      </c>
      <c r="P57">
        <v>10.94405650594714</v>
      </c>
      <c r="Q57">
        <v>53.827100000000002</v>
      </c>
      <c r="S57" s="7" t="s">
        <v>53</v>
      </c>
      <c r="T57">
        <f>AVERAGE(C57,K57)</f>
        <v>2286.1278731999973</v>
      </c>
      <c r="U57">
        <f t="shared" ref="U57:Z57" si="46">AVERAGE(D57,L57)</f>
        <v>2141.7792899999977</v>
      </c>
      <c r="V57">
        <f t="shared" si="46"/>
        <v>19.029968114317441</v>
      </c>
      <c r="W57">
        <f t="shared" si="46"/>
        <v>22.399641937848713</v>
      </c>
      <c r="X57">
        <f t="shared" si="46"/>
        <v>43.038250000000005</v>
      </c>
      <c r="Y57">
        <f t="shared" si="46"/>
        <v>10.065111155462461</v>
      </c>
      <c r="Z57">
        <f t="shared" si="46"/>
        <v>47.191249999999997</v>
      </c>
    </row>
    <row r="58" spans="1:40" ht="15.75" customHeight="1" x14ac:dyDescent="0.25">
      <c r="A58" s="7">
        <v>5</v>
      </c>
      <c r="B58" s="7" t="s">
        <v>52</v>
      </c>
      <c r="C58">
        <v>2704.9112481000006</v>
      </c>
      <c r="D58">
        <v>2526.2694600000004</v>
      </c>
      <c r="E58">
        <v>22.515967046614865</v>
      </c>
      <c r="F58">
        <v>27.740950951683768</v>
      </c>
      <c r="G58">
        <v>50.502299999999998</v>
      </c>
      <c r="H58">
        <v>14.256129625896406</v>
      </c>
      <c r="I58">
        <v>85.660399999999996</v>
      </c>
      <c r="K58">
        <v>2504.8062180000002</v>
      </c>
      <c r="L58">
        <v>2355.7944000000002</v>
      </c>
      <c r="M58">
        <v>20.850271370000002</v>
      </c>
      <c r="N58">
        <v>25.13300555</v>
      </c>
      <c r="O58">
        <v>48.5505</v>
      </c>
      <c r="P58">
        <v>16.639502610000001</v>
      </c>
      <c r="Q58">
        <v>71.524699999999996</v>
      </c>
      <c r="S58" s="7" t="s">
        <v>52</v>
      </c>
      <c r="T58">
        <f t="shared" ref="T58:T61" si="47">AVERAGE(C58,K58)</f>
        <v>2604.8587330500004</v>
      </c>
      <c r="U58">
        <f t="shared" ref="U58:U61" si="48">AVERAGE(D58,L58)</f>
        <v>2441.0319300000001</v>
      </c>
      <c r="V58">
        <f t="shared" ref="V58:V61" si="49">AVERAGE(E58,M58)</f>
        <v>21.683119208307431</v>
      </c>
      <c r="W58">
        <f t="shared" ref="W58:W61" si="50">AVERAGE(F58,N58)</f>
        <v>26.436978250841882</v>
      </c>
      <c r="X58">
        <f t="shared" ref="X58:X61" si="51">AVERAGE(G58,O58)</f>
        <v>49.526399999999995</v>
      </c>
      <c r="Y58">
        <f t="shared" ref="Y58:Y61" si="52">AVERAGE(H58,P58)</f>
        <v>15.447816117948204</v>
      </c>
      <c r="Z58">
        <f t="shared" ref="Z58:Z61" si="53">AVERAGE(I58,Q58)</f>
        <v>78.592549999999989</v>
      </c>
    </row>
    <row r="59" spans="1:40" ht="15.75" customHeight="1" x14ac:dyDescent="0.25">
      <c r="A59" s="7">
        <v>6</v>
      </c>
      <c r="B59" s="9" t="s">
        <v>51</v>
      </c>
      <c r="C59">
        <v>3026.5311800000054</v>
      </c>
      <c r="D59">
        <v>2935.8599100000056</v>
      </c>
      <c r="E59">
        <v>25.193162819089888</v>
      </c>
      <c r="F59">
        <v>28.049685987261135</v>
      </c>
      <c r="G59">
        <v>57.357999999999997</v>
      </c>
      <c r="H59">
        <v>16.289876068397433</v>
      </c>
      <c r="I59">
        <v>59.5017</v>
      </c>
      <c r="K59">
        <v>3600.949153</v>
      </c>
      <c r="L59">
        <v>3561.7691599999998</v>
      </c>
      <c r="M59">
        <v>29.97467614</v>
      </c>
      <c r="N59">
        <v>31.114956809999999</v>
      </c>
      <c r="O59">
        <v>54.945700000000002</v>
      </c>
      <c r="P59">
        <v>14.363176620000001</v>
      </c>
      <c r="Q59">
        <v>72.585599999999999</v>
      </c>
      <c r="S59" s="9" t="s">
        <v>51</v>
      </c>
      <c r="T59">
        <f t="shared" si="47"/>
        <v>3313.7401665000025</v>
      </c>
      <c r="U59">
        <f t="shared" si="48"/>
        <v>3248.8145350000027</v>
      </c>
      <c r="V59">
        <f t="shared" si="49"/>
        <v>27.583919479544946</v>
      </c>
      <c r="W59">
        <f t="shared" si="50"/>
        <v>29.582321398630569</v>
      </c>
      <c r="X59">
        <f t="shared" si="51"/>
        <v>56.151849999999996</v>
      </c>
      <c r="Y59">
        <f t="shared" si="52"/>
        <v>15.326526344198717</v>
      </c>
      <c r="Z59">
        <f t="shared" si="53"/>
        <v>66.04365</v>
      </c>
    </row>
    <row r="60" spans="1:40" ht="15.75" customHeight="1" x14ac:dyDescent="0.25">
      <c r="A60" s="7">
        <v>7</v>
      </c>
      <c r="B60" s="7" t="s">
        <v>54</v>
      </c>
      <c r="C60">
        <v>3096.592445199994</v>
      </c>
      <c r="D60">
        <v>2975.6575799999955</v>
      </c>
      <c r="E60" s="1">
        <v>25.776357546059927</v>
      </c>
      <c r="F60" s="1">
        <v>30.571896164383546</v>
      </c>
      <c r="G60" s="1">
        <v>57.680900000000001</v>
      </c>
      <c r="H60" s="1">
        <v>13.259446637654321</v>
      </c>
      <c r="I60" s="1">
        <v>64.334800000000001</v>
      </c>
      <c r="J60" s="1"/>
      <c r="K60" s="1">
        <v>3634.9533710000001</v>
      </c>
      <c r="L60">
        <v>3579.26901</v>
      </c>
      <c r="M60">
        <v>30.257733040000002</v>
      </c>
      <c r="N60">
        <v>32.711974669999996</v>
      </c>
      <c r="O60">
        <v>60.857999999999997</v>
      </c>
      <c r="P60">
        <v>13.53378429</v>
      </c>
      <c r="Q60">
        <v>64.154899999999998</v>
      </c>
      <c r="S60" s="7" t="s">
        <v>54</v>
      </c>
      <c r="T60">
        <f t="shared" si="47"/>
        <v>3365.772908099997</v>
      </c>
      <c r="U60">
        <f t="shared" si="48"/>
        <v>3277.4632949999977</v>
      </c>
      <c r="V60">
        <f t="shared" si="49"/>
        <v>28.017045293029966</v>
      </c>
      <c r="W60">
        <f t="shared" si="50"/>
        <v>31.641935417191771</v>
      </c>
      <c r="X60">
        <f t="shared" si="51"/>
        <v>59.269449999999999</v>
      </c>
      <c r="Y60">
        <f t="shared" si="52"/>
        <v>13.39661546382716</v>
      </c>
      <c r="Z60">
        <f t="shared" si="53"/>
        <v>64.24485</v>
      </c>
    </row>
    <row r="61" spans="1:40" ht="15.75" customHeight="1" x14ac:dyDescent="0.25">
      <c r="A61" s="7">
        <v>8</v>
      </c>
      <c r="B61" s="7" t="s">
        <v>55</v>
      </c>
      <c r="C61">
        <v>2716.5694914999995</v>
      </c>
      <c r="D61">
        <v>2558.8347299999991</v>
      </c>
      <c r="E61" s="1">
        <v>22.613011008879003</v>
      </c>
      <c r="F61" s="1">
        <v>28.139749853372415</v>
      </c>
      <c r="G61" s="1">
        <v>54.650300000000001</v>
      </c>
      <c r="H61" s="1">
        <v>15.829310065432091</v>
      </c>
      <c r="I61" s="1">
        <v>83.337299999999999</v>
      </c>
      <c r="J61" s="1"/>
      <c r="K61" s="1">
        <v>2962.4234489999999</v>
      </c>
      <c r="L61">
        <v>2844.6015400000001</v>
      </c>
      <c r="M61">
        <v>24.6595248</v>
      </c>
      <c r="N61">
        <v>27.610833979999999</v>
      </c>
      <c r="O61">
        <v>56.189399999999999</v>
      </c>
      <c r="P61">
        <v>16.839048699999999</v>
      </c>
      <c r="Q61">
        <v>71.617800000000003</v>
      </c>
      <c r="S61" s="7" t="s">
        <v>55</v>
      </c>
      <c r="T61">
        <f t="shared" si="47"/>
        <v>2839.4964702499997</v>
      </c>
      <c r="U61">
        <f t="shared" si="48"/>
        <v>2701.7181349999996</v>
      </c>
      <c r="V61">
        <f t="shared" si="49"/>
        <v>23.636267904439499</v>
      </c>
      <c r="W61">
        <f t="shared" si="50"/>
        <v>27.875291916686209</v>
      </c>
      <c r="X61">
        <f t="shared" si="51"/>
        <v>55.419849999999997</v>
      </c>
      <c r="Y61">
        <f t="shared" si="52"/>
        <v>16.334179382716044</v>
      </c>
      <c r="Z61">
        <f t="shared" si="53"/>
        <v>77.477550000000008</v>
      </c>
    </row>
    <row r="62" spans="1:40" ht="15.75" customHeight="1" x14ac:dyDescent="0.25">
      <c r="E62" s="1"/>
      <c r="F62" s="1"/>
      <c r="G62" s="1"/>
      <c r="H62" s="1"/>
      <c r="I62" s="1"/>
      <c r="J62" s="1"/>
      <c r="K62" s="1"/>
      <c r="S62" s="10" t="s">
        <v>5</v>
      </c>
      <c r="T62">
        <f>AVERAGE(T54:T61)</f>
        <v>2977.2964728375005</v>
      </c>
      <c r="U62">
        <f t="shared" ref="U62" si="54">AVERAGE(U54:U61)</f>
        <v>2870.7530717500008</v>
      </c>
      <c r="V62">
        <f t="shared" ref="V62" si="55">AVERAGE(V54:V61)</f>
        <v>24.794132132385474</v>
      </c>
      <c r="W62">
        <f t="shared" ref="W62" si="56">AVERAGE(W54:W61)</f>
        <v>28.077412802314548</v>
      </c>
      <c r="X62">
        <f t="shared" ref="X62" si="57">AVERAGE(X54:X61)</f>
        <v>53.74777499999999</v>
      </c>
      <c r="Y62">
        <f t="shared" ref="Y62" si="58">AVERAGE(Y54:Y61)</f>
        <v>21.248422528176732</v>
      </c>
      <c r="Z62">
        <f t="shared" ref="Z62" si="59">AVERAGE(Z54:Z61)</f>
        <v>78.782431250000002</v>
      </c>
    </row>
    <row r="63" spans="1:40" ht="15.75" customHeight="1" x14ac:dyDescent="0.25">
      <c r="S63" s="10" t="s">
        <v>73</v>
      </c>
      <c r="T63">
        <f>STDEV(T54:T61)/SQRT(COUNT(T54:T61))</f>
        <v>139.66904078243394</v>
      </c>
      <c r="U63">
        <f t="shared" ref="U63:Z63" si="60">STDEV(U54:U61)/SQRT(COUNT(U54:U61))</f>
        <v>151.62245694192194</v>
      </c>
      <c r="V63">
        <f t="shared" si="60"/>
        <v>1.1645227774398703</v>
      </c>
      <c r="W63">
        <f t="shared" si="60"/>
        <v>0.99166734969373149</v>
      </c>
      <c r="X63">
        <f t="shared" si="60"/>
        <v>1.9157768435741667</v>
      </c>
      <c r="Y63">
        <f t="shared" si="60"/>
        <v>3.5532695283879399</v>
      </c>
      <c r="Z63">
        <f t="shared" si="60"/>
        <v>6.8004586927289203</v>
      </c>
    </row>
    <row r="64" spans="1:40" ht="15.75" customHeight="1" x14ac:dyDescent="0.25">
      <c r="A64" s="1" t="s">
        <v>9</v>
      </c>
    </row>
    <row r="65" spans="1:40" ht="15.75" customHeight="1" x14ac:dyDescent="0.25">
      <c r="B65" s="1" t="s">
        <v>10</v>
      </c>
      <c r="O65" s="1"/>
      <c r="S65" s="1" t="s">
        <v>10</v>
      </c>
      <c r="AC65" s="1"/>
    </row>
    <row r="66" spans="1:40" ht="15.75" customHeight="1" x14ac:dyDescent="0.25">
      <c r="A66">
        <v>1</v>
      </c>
      <c r="B66" s="1" t="s">
        <v>11</v>
      </c>
      <c r="C66">
        <v>3995.710189100002</v>
      </c>
      <c r="D66">
        <v>3951.0291610000008</v>
      </c>
      <c r="E66">
        <v>33.297416788888889</v>
      </c>
      <c r="F66">
        <v>35.103954825340431</v>
      </c>
      <c r="G66">
        <v>57.289200000000001</v>
      </c>
      <c r="H66">
        <v>35.405848803456848</v>
      </c>
      <c r="I66">
        <v>99.277699999999996</v>
      </c>
      <c r="S66" s="1" t="s">
        <v>11</v>
      </c>
      <c r="T66">
        <f t="shared" ref="T66:T69" si="61">AVERAGE(C66,K66)</f>
        <v>3995.710189100002</v>
      </c>
      <c r="U66">
        <f t="shared" ref="U66:U69" si="62">AVERAGE(D66,L66)</f>
        <v>3951.0291610000008</v>
      </c>
      <c r="V66">
        <f t="shared" ref="V66:V69" si="63">AVERAGE(E66,M66)</f>
        <v>33.297416788888889</v>
      </c>
      <c r="W66">
        <f t="shared" ref="W66:W69" si="64">AVERAGE(F66,N66)</f>
        <v>35.103954825340431</v>
      </c>
      <c r="X66">
        <f t="shared" ref="X66:X69" si="65">AVERAGE(G66,O66)</f>
        <v>57.289200000000001</v>
      </c>
      <c r="Y66">
        <f t="shared" ref="Y66:Y69" si="66">AVERAGE(H66,P66)</f>
        <v>35.405848803456848</v>
      </c>
      <c r="Z66">
        <f t="shared" ref="Z66:Z69" si="67">AVERAGE(I66,Q66)</f>
        <v>99.277699999999996</v>
      </c>
    </row>
    <row r="67" spans="1:40" ht="15.75" customHeight="1" x14ac:dyDescent="0.25">
      <c r="A67">
        <v>2</v>
      </c>
      <c r="B67" s="4" t="s">
        <v>30</v>
      </c>
      <c r="C67">
        <v>2549.0714226499936</v>
      </c>
      <c r="D67" s="1">
        <v>2361.370723999994</v>
      </c>
      <c r="E67">
        <v>21.242154472777781</v>
      </c>
      <c r="F67">
        <v>27.467202713178313</v>
      </c>
      <c r="G67">
        <v>59.020699999999998</v>
      </c>
      <c r="H67">
        <v>32.924928236133461</v>
      </c>
      <c r="I67">
        <v>99.441900000000004</v>
      </c>
      <c r="P67" s="1"/>
      <c r="S67" s="1" t="s">
        <v>12</v>
      </c>
      <c r="T67">
        <f t="shared" si="61"/>
        <v>2549.0714226499936</v>
      </c>
      <c r="U67">
        <f t="shared" si="62"/>
        <v>2361.370723999994</v>
      </c>
      <c r="V67">
        <f t="shared" si="63"/>
        <v>21.242154472777781</v>
      </c>
      <c r="W67">
        <f t="shared" si="64"/>
        <v>27.467202713178313</v>
      </c>
      <c r="X67">
        <f t="shared" si="65"/>
        <v>59.020699999999998</v>
      </c>
      <c r="Y67">
        <f t="shared" si="66"/>
        <v>32.924928236133461</v>
      </c>
      <c r="Z67">
        <f t="shared" si="67"/>
        <v>99.441900000000004</v>
      </c>
      <c r="AD67" s="1"/>
    </row>
    <row r="68" spans="1:40" ht="15.75" customHeight="1" x14ac:dyDescent="0.25">
      <c r="A68">
        <v>3</v>
      </c>
      <c r="B68" s="1" t="s">
        <v>13</v>
      </c>
      <c r="C68">
        <v>2226.8258254300022</v>
      </c>
      <c r="D68" s="1">
        <v>2040.9135450000035</v>
      </c>
      <c r="E68">
        <v>18.556789276666667</v>
      </c>
      <c r="F68">
        <v>23.666457032457487</v>
      </c>
      <c r="G68">
        <v>47.191699999999997</v>
      </c>
      <c r="H68">
        <v>34.832290672869114</v>
      </c>
      <c r="I68">
        <v>99.920299999999997</v>
      </c>
      <c r="P68" s="1"/>
      <c r="Q68" s="1"/>
      <c r="R68" s="1"/>
      <c r="S68" s="1" t="s">
        <v>13</v>
      </c>
      <c r="T68">
        <f t="shared" si="61"/>
        <v>2226.8258254300022</v>
      </c>
      <c r="U68">
        <f t="shared" si="62"/>
        <v>2040.9135450000035</v>
      </c>
      <c r="V68">
        <f t="shared" si="63"/>
        <v>18.556789276666667</v>
      </c>
      <c r="W68">
        <f t="shared" si="64"/>
        <v>23.666457032457487</v>
      </c>
      <c r="X68">
        <f t="shared" si="65"/>
        <v>47.191699999999997</v>
      </c>
      <c r="Y68">
        <f t="shared" si="66"/>
        <v>34.832290672869114</v>
      </c>
      <c r="Z68">
        <f t="shared" si="67"/>
        <v>99.920299999999997</v>
      </c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spans="1:40" ht="15.75" customHeight="1" x14ac:dyDescent="0.25">
      <c r="A69" s="6">
        <v>4</v>
      </c>
      <c r="B69" s="1" t="s">
        <v>14</v>
      </c>
      <c r="C69">
        <v>2664.3651552999995</v>
      </c>
      <c r="D69">
        <v>2529.0279859999978</v>
      </c>
      <c r="E69">
        <v>22.264779703621151</v>
      </c>
      <c r="F69">
        <v>26.921731147541006</v>
      </c>
      <c r="G69">
        <v>56.030999999999999</v>
      </c>
      <c r="H69">
        <v>30.313068266184199</v>
      </c>
      <c r="I69">
        <v>97.390299999999996</v>
      </c>
      <c r="P69" s="1"/>
      <c r="Q69" s="1"/>
      <c r="R69" s="1"/>
      <c r="S69" s="1" t="s">
        <v>14</v>
      </c>
      <c r="T69">
        <f t="shared" si="61"/>
        <v>2664.3651552999995</v>
      </c>
      <c r="U69">
        <f t="shared" si="62"/>
        <v>2529.0279859999978</v>
      </c>
      <c r="V69">
        <f t="shared" si="63"/>
        <v>22.264779703621151</v>
      </c>
      <c r="W69">
        <f t="shared" si="64"/>
        <v>26.921731147541006</v>
      </c>
      <c r="X69">
        <f t="shared" si="65"/>
        <v>56.030999999999999</v>
      </c>
      <c r="Y69">
        <f t="shared" si="66"/>
        <v>30.313068266184199</v>
      </c>
      <c r="Z69">
        <f t="shared" si="67"/>
        <v>97.390299999999996</v>
      </c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spans="1:40" ht="15.75" customHeight="1" x14ac:dyDescent="0.25">
      <c r="A70" s="6">
        <v>5</v>
      </c>
      <c r="B70" s="7" t="s">
        <v>32</v>
      </c>
      <c r="C70">
        <v>2404.4992804999965</v>
      </c>
      <c r="D70">
        <v>2171.8483699999988</v>
      </c>
      <c r="E70">
        <v>20.015304237513881</v>
      </c>
      <c r="F70">
        <v>29.087327142857141</v>
      </c>
      <c r="G70">
        <v>57.572400000000002</v>
      </c>
      <c r="H70">
        <v>13.893613731384306</v>
      </c>
      <c r="I70">
        <v>76.185599999999994</v>
      </c>
      <c r="K70">
        <v>2612.0157634000002</v>
      </c>
      <c r="L70">
        <v>2463.8143200000018</v>
      </c>
      <c r="M70">
        <v>21.742694013318552</v>
      </c>
      <c r="N70">
        <v>26.062981241184776</v>
      </c>
      <c r="O70">
        <v>60.573500000000003</v>
      </c>
      <c r="P70" s="1">
        <v>15.740325321216499</v>
      </c>
      <c r="Q70" s="1">
        <v>65.261799999999994</v>
      </c>
      <c r="R70" s="1"/>
      <c r="S70" s="7" t="s">
        <v>32</v>
      </c>
      <c r="T70">
        <f>AVERAGE(C70,K70)</f>
        <v>2508.2575219499986</v>
      </c>
      <c r="U70">
        <f t="shared" ref="U70:Z70" si="68">AVERAGE(D70,L70)</f>
        <v>2317.8313450000005</v>
      </c>
      <c r="V70">
        <f t="shared" si="68"/>
        <v>20.878999125416215</v>
      </c>
      <c r="W70">
        <f t="shared" si="68"/>
        <v>27.57515419202096</v>
      </c>
      <c r="X70">
        <f t="shared" si="68"/>
        <v>59.072950000000006</v>
      </c>
      <c r="Y70">
        <f t="shared" si="68"/>
        <v>14.816969526300403</v>
      </c>
      <c r="Z70">
        <f t="shared" si="68"/>
        <v>70.723699999999994</v>
      </c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  <row r="71" spans="1:40" ht="15.75" customHeight="1" x14ac:dyDescent="0.25">
      <c r="A71" s="6">
        <v>6</v>
      </c>
      <c r="B71" s="7" t="s">
        <v>33</v>
      </c>
      <c r="C71">
        <v>2904.9190249000003</v>
      </c>
      <c r="D71">
        <v>2768.3167800000019</v>
      </c>
      <c r="E71">
        <v>24.180851280799093</v>
      </c>
      <c r="F71">
        <v>28.39122295081966</v>
      </c>
      <c r="G71">
        <v>51.406700000000001</v>
      </c>
      <c r="H71">
        <v>13.640251941164243</v>
      </c>
      <c r="I71">
        <v>84.644999999999996</v>
      </c>
      <c r="K71">
        <v>3550.6971450000001</v>
      </c>
      <c r="L71">
        <v>3518.0172499999999</v>
      </c>
      <c r="M71">
        <v>29.556377300000001</v>
      </c>
      <c r="N71">
        <v>30.292713989999999</v>
      </c>
      <c r="O71">
        <v>53.284100000000002</v>
      </c>
      <c r="P71">
        <v>11.07470771</v>
      </c>
      <c r="Q71">
        <v>65.248800000000003</v>
      </c>
      <c r="S71" s="7" t="s">
        <v>33</v>
      </c>
      <c r="T71">
        <f t="shared" ref="T71:T73" si="69">AVERAGE(C71,K71)</f>
        <v>3227.8080849500002</v>
      </c>
      <c r="U71">
        <f t="shared" ref="U71:U73" si="70">AVERAGE(D71,L71)</f>
        <v>3143.1670150000009</v>
      </c>
      <c r="V71">
        <f t="shared" ref="V71:V73" si="71">AVERAGE(E71,M71)</f>
        <v>26.868614290399549</v>
      </c>
      <c r="W71">
        <f t="shared" ref="W71:W73" si="72">AVERAGE(F71,N71)</f>
        <v>29.341968470409832</v>
      </c>
      <c r="X71">
        <f t="shared" ref="X71:X73" si="73">AVERAGE(G71,O71)</f>
        <v>52.345399999999998</v>
      </c>
      <c r="Y71">
        <f t="shared" ref="Y71:Y73" si="74">AVERAGE(H71,P71)</f>
        <v>12.357479825582121</v>
      </c>
      <c r="Z71">
        <f t="shared" ref="Z71:Z73" si="75">AVERAGE(I71,Q71)</f>
        <v>74.946899999999999</v>
      </c>
    </row>
    <row r="72" spans="1:40" ht="15.75" customHeight="1" x14ac:dyDescent="0.25">
      <c r="A72" s="6">
        <v>7</v>
      </c>
      <c r="B72" s="7" t="s">
        <v>34</v>
      </c>
      <c r="C72">
        <v>2657.2588620999986</v>
      </c>
      <c r="D72">
        <v>2499.6272299999987</v>
      </c>
      <c r="E72">
        <v>22.119304219755819</v>
      </c>
      <c r="F72">
        <v>26.441823413258113</v>
      </c>
      <c r="G72">
        <v>52.459200000000003</v>
      </c>
      <c r="H72">
        <v>15.492745350228686</v>
      </c>
      <c r="I72">
        <v>62.334099999999999</v>
      </c>
      <c r="K72">
        <v>2384.386382900002</v>
      </c>
      <c r="L72">
        <v>2272.2066800000034</v>
      </c>
      <c r="M72">
        <v>19.847884022197604</v>
      </c>
      <c r="N72">
        <v>22.169597532467566</v>
      </c>
      <c r="O72">
        <v>41.087699999999998</v>
      </c>
      <c r="P72">
        <v>15.444532397816582</v>
      </c>
      <c r="Q72">
        <v>65.302000000000007</v>
      </c>
      <c r="S72" s="7" t="s">
        <v>34</v>
      </c>
      <c r="T72">
        <f t="shared" si="69"/>
        <v>2520.8226225000003</v>
      </c>
      <c r="U72">
        <f t="shared" si="70"/>
        <v>2385.9169550000011</v>
      </c>
      <c r="V72">
        <f t="shared" si="71"/>
        <v>20.983594120976711</v>
      </c>
      <c r="W72">
        <f t="shared" si="72"/>
        <v>24.305710472862842</v>
      </c>
      <c r="X72">
        <f t="shared" si="73"/>
        <v>46.773449999999997</v>
      </c>
      <c r="Y72">
        <f t="shared" si="74"/>
        <v>15.468638874022634</v>
      </c>
      <c r="Z72">
        <f t="shared" si="75"/>
        <v>63.818049999999999</v>
      </c>
    </row>
    <row r="73" spans="1:40" ht="15.75" customHeight="1" x14ac:dyDescent="0.25">
      <c r="A73" s="6">
        <v>8</v>
      </c>
      <c r="B73" s="7" t="s">
        <v>35</v>
      </c>
      <c r="C73">
        <v>2629.7956672999994</v>
      </c>
      <c r="D73">
        <v>2432.4672000000005</v>
      </c>
      <c r="E73">
        <v>21.890696295227563</v>
      </c>
      <c r="F73">
        <v>27.852748702290125</v>
      </c>
      <c r="G73">
        <v>56.5092</v>
      </c>
      <c r="H73">
        <v>16.560043611587965</v>
      </c>
      <c r="I73">
        <v>77.916600000000003</v>
      </c>
      <c r="K73">
        <v>2472.853083</v>
      </c>
      <c r="L73">
        <v>2237.80384</v>
      </c>
      <c r="M73">
        <v>20.58429009</v>
      </c>
      <c r="N73">
        <v>27.92182043</v>
      </c>
      <c r="O73">
        <v>59.945399999999999</v>
      </c>
      <c r="P73">
        <v>17.016099449999999</v>
      </c>
      <c r="Q73">
        <v>73.148099999999999</v>
      </c>
      <c r="S73" s="7" t="s">
        <v>35</v>
      </c>
      <c r="T73">
        <f t="shared" si="69"/>
        <v>2551.3243751499995</v>
      </c>
      <c r="U73">
        <f t="shared" si="70"/>
        <v>2335.1355200000003</v>
      </c>
      <c r="V73">
        <f t="shared" si="71"/>
        <v>21.237493192613783</v>
      </c>
      <c r="W73">
        <f t="shared" si="72"/>
        <v>27.887284566145063</v>
      </c>
      <c r="X73">
        <f t="shared" si="73"/>
        <v>58.2273</v>
      </c>
      <c r="Y73">
        <f t="shared" si="74"/>
        <v>16.788071530793982</v>
      </c>
      <c r="Z73">
        <f t="shared" si="75"/>
        <v>75.532350000000008</v>
      </c>
    </row>
    <row r="74" spans="1:40" ht="15.75" customHeight="1" x14ac:dyDescent="0.25">
      <c r="S74" s="10" t="s">
        <v>5</v>
      </c>
      <c r="T74">
        <f>AVERAGE(T66:T73)</f>
        <v>2780.5231496287497</v>
      </c>
      <c r="U74">
        <f t="shared" ref="U74" si="76">AVERAGE(U66:U73)</f>
        <v>2633.0490313749997</v>
      </c>
      <c r="V74">
        <f t="shared" ref="V74" si="77">AVERAGE(V66:V73)</f>
        <v>23.166230121420092</v>
      </c>
      <c r="W74">
        <f t="shared" ref="W74" si="78">AVERAGE(W66:W73)</f>
        <v>27.783682927494493</v>
      </c>
      <c r="X74">
        <f t="shared" ref="X74" si="79">AVERAGE(X66:X73)</f>
        <v>54.493962499999995</v>
      </c>
      <c r="Y74">
        <f t="shared" ref="Y74" si="80">AVERAGE(Y66:Y73)</f>
        <v>24.113411966917845</v>
      </c>
      <c r="Z74">
        <f t="shared" ref="Z74" si="81">AVERAGE(Z66:Z73)</f>
        <v>85.131400000000014</v>
      </c>
    </row>
    <row r="75" spans="1:40" ht="15.75" customHeight="1" x14ac:dyDescent="0.25">
      <c r="S75" s="10" t="s">
        <v>73</v>
      </c>
      <c r="T75">
        <f>STDEV(T66:T73)/SQRT(COUNT(T66:T73))</f>
        <v>200.20042085931541</v>
      </c>
      <c r="U75">
        <f t="shared" ref="U75:Z75" si="82">STDEV(U66:U73)/SQRT(COUNT(U66:U73))</f>
        <v>218.83354761032737</v>
      </c>
      <c r="V75">
        <f t="shared" si="82"/>
        <v>1.6681125366958816</v>
      </c>
      <c r="W75">
        <f t="shared" si="82"/>
        <v>1.2389498295479036</v>
      </c>
      <c r="X75">
        <f t="shared" si="82"/>
        <v>1.8083032519846871</v>
      </c>
      <c r="Y75">
        <f t="shared" si="82"/>
        <v>3.5644838949898743</v>
      </c>
      <c r="Z75">
        <f t="shared" si="82"/>
        <v>5.3977622926823221</v>
      </c>
    </row>
    <row r="76" spans="1:40" ht="15.75" customHeight="1" x14ac:dyDescent="0.2"/>
    <row r="77" spans="1:40" ht="15.75" customHeight="1" x14ac:dyDescent="0.2"/>
    <row r="78" spans="1:40" ht="15.75" customHeight="1" x14ac:dyDescent="0.2"/>
    <row r="79" spans="1:40" ht="15.75" customHeight="1" x14ac:dyDescent="0.2"/>
    <row r="80" spans="1:40" ht="15.75" customHeight="1" x14ac:dyDescent="0.25">
      <c r="O80" s="1"/>
      <c r="AC80" s="1"/>
    </row>
    <row r="81" spans="16:40" ht="15.75" customHeight="1" x14ac:dyDescent="0.2"/>
    <row r="82" spans="16:40" ht="15.75" customHeight="1" x14ac:dyDescent="0.25">
      <c r="P82" s="1"/>
      <c r="AD82" s="1"/>
    </row>
    <row r="83" spans="16:40" ht="15.75" customHeight="1" x14ac:dyDescent="0.25">
      <c r="P83" s="1"/>
      <c r="Q83" s="1"/>
      <c r="R83" s="1"/>
      <c r="S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</row>
    <row r="84" spans="16:40" ht="15.75" customHeight="1" x14ac:dyDescent="0.25">
      <c r="P84" s="1"/>
      <c r="Q84" s="1"/>
      <c r="R84" s="1"/>
      <c r="S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</row>
    <row r="85" spans="16:40" ht="15.75" customHeight="1" x14ac:dyDescent="0.25">
      <c r="P85" s="1"/>
      <c r="Q85" s="1"/>
      <c r="R85" s="1"/>
      <c r="S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</row>
    <row r="86" spans="16:40" ht="15.75" customHeight="1" x14ac:dyDescent="0.2"/>
    <row r="87" spans="16:40" ht="15.75" customHeight="1" x14ac:dyDescent="0.2"/>
    <row r="88" spans="16:40" ht="15.75" customHeight="1" x14ac:dyDescent="0.2"/>
    <row r="89" spans="16:40" ht="15.75" customHeight="1" x14ac:dyDescent="0.2"/>
    <row r="90" spans="16:40" ht="15.75" customHeight="1" x14ac:dyDescent="0.2"/>
    <row r="91" spans="16:40" ht="15.75" customHeight="1" x14ac:dyDescent="0.2"/>
    <row r="92" spans="16:40" ht="15.75" customHeight="1" x14ac:dyDescent="0.2"/>
    <row r="93" spans="16:40" ht="15.75" customHeight="1" x14ac:dyDescent="0.2"/>
    <row r="94" spans="16:40" ht="15.75" customHeight="1" x14ac:dyDescent="0.2"/>
    <row r="95" spans="16:40" ht="15.75" customHeight="1" x14ac:dyDescent="0.2"/>
    <row r="96" spans="16:40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topLeftCell="A40" workbookViewId="0">
      <selection activeCell="R52" sqref="R52"/>
    </sheetView>
  </sheetViews>
  <sheetFormatPr defaultColWidth="12.625" defaultRowHeight="15" customHeight="1" x14ac:dyDescent="0.2"/>
  <cols>
    <col min="1" max="1" width="9.5" customWidth="1"/>
    <col min="2" max="2" width="7.625" customWidth="1"/>
    <col min="3" max="3" width="12.875" customWidth="1"/>
    <col min="4" max="4" width="10.125" customWidth="1"/>
    <col min="5" max="5" width="10.625" customWidth="1"/>
    <col min="6" max="6" width="9.25" customWidth="1"/>
    <col min="7" max="7" width="9.375" customWidth="1"/>
    <col min="8" max="8" width="9.875" customWidth="1"/>
    <col min="9" max="9" width="11.625" customWidth="1"/>
    <col min="10" max="17" width="7.625" customWidth="1"/>
    <col min="18" max="18" width="11.375" customWidth="1"/>
    <col min="19" max="27" width="7.625" customWidth="1"/>
  </cols>
  <sheetData>
    <row r="1" spans="1:27" x14ac:dyDescent="0.25">
      <c r="B1" s="1"/>
      <c r="P1" s="1"/>
    </row>
    <row r="2" spans="1:27" x14ac:dyDescent="0.25">
      <c r="F2" t="s">
        <v>64</v>
      </c>
      <c r="K2" s="1"/>
      <c r="L2" s="1"/>
      <c r="N2" t="s">
        <v>65</v>
      </c>
      <c r="O2" s="1"/>
      <c r="Q2" s="1"/>
      <c r="R2" s="1"/>
      <c r="S2" s="1"/>
      <c r="T2" s="1"/>
      <c r="U2" s="1"/>
      <c r="W2" t="s">
        <v>66</v>
      </c>
      <c r="X2" s="1"/>
      <c r="Z2" s="1"/>
      <c r="AA2" s="1"/>
    </row>
    <row r="3" spans="1:27" ht="60" x14ac:dyDescent="0.25">
      <c r="A3" s="4" t="s">
        <v>2</v>
      </c>
      <c r="C3" s="1" t="s">
        <v>1</v>
      </c>
      <c r="D3" s="2" t="s">
        <v>61</v>
      </c>
      <c r="E3" s="1" t="s">
        <v>69</v>
      </c>
      <c r="F3" s="2" t="s">
        <v>57</v>
      </c>
      <c r="G3" s="1" t="s">
        <v>58</v>
      </c>
      <c r="H3" s="1" t="s">
        <v>59</v>
      </c>
      <c r="I3" s="2" t="s">
        <v>60</v>
      </c>
      <c r="K3" s="1" t="s">
        <v>1</v>
      </c>
      <c r="L3" s="2" t="s">
        <v>61</v>
      </c>
      <c r="M3" s="1" t="s">
        <v>57</v>
      </c>
      <c r="N3" s="2" t="s">
        <v>57</v>
      </c>
      <c r="O3" s="1" t="s">
        <v>58</v>
      </c>
      <c r="P3" s="1" t="s">
        <v>59</v>
      </c>
      <c r="Q3" s="1" t="s">
        <v>60</v>
      </c>
      <c r="S3" s="1"/>
      <c r="T3" s="1" t="s">
        <v>1</v>
      </c>
      <c r="U3" s="2" t="s">
        <v>61</v>
      </c>
      <c r="V3" s="1" t="s">
        <v>57</v>
      </c>
      <c r="W3" s="2" t="s">
        <v>57</v>
      </c>
      <c r="X3" s="1" t="s">
        <v>58</v>
      </c>
      <c r="Y3" s="1" t="s">
        <v>59</v>
      </c>
      <c r="Z3" s="1" t="s">
        <v>60</v>
      </c>
    </row>
    <row r="4" spans="1:27" x14ac:dyDescent="0.25">
      <c r="C4" s="1" t="s">
        <v>3</v>
      </c>
      <c r="D4" s="1" t="s">
        <v>3</v>
      </c>
      <c r="E4" s="1" t="s">
        <v>3</v>
      </c>
      <c r="F4" s="1" t="s">
        <v>3</v>
      </c>
      <c r="G4" s="1" t="s">
        <v>3</v>
      </c>
      <c r="H4" s="1" t="s">
        <v>3</v>
      </c>
      <c r="I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 t="s">
        <v>3</v>
      </c>
      <c r="Q4" s="1" t="s">
        <v>3</v>
      </c>
      <c r="S4" s="1"/>
      <c r="T4" s="1" t="s">
        <v>3</v>
      </c>
      <c r="U4" s="1" t="s">
        <v>3</v>
      </c>
      <c r="V4" s="1" t="s">
        <v>3</v>
      </c>
      <c r="W4" s="1" t="s">
        <v>3</v>
      </c>
      <c r="X4" s="1" t="s">
        <v>3</v>
      </c>
      <c r="Y4" s="1" t="s">
        <v>3</v>
      </c>
      <c r="Z4" s="1" t="s">
        <v>3</v>
      </c>
    </row>
    <row r="5" spans="1:27" x14ac:dyDescent="0.25">
      <c r="C5" s="1" t="s">
        <v>4</v>
      </c>
      <c r="D5" s="1" t="s">
        <v>4</v>
      </c>
      <c r="E5" s="1" t="s">
        <v>5</v>
      </c>
      <c r="F5" s="1" t="s">
        <v>5</v>
      </c>
      <c r="G5" s="1" t="s">
        <v>6</v>
      </c>
      <c r="H5" s="1" t="s">
        <v>56</v>
      </c>
      <c r="I5" s="1" t="s">
        <v>6</v>
      </c>
      <c r="K5" s="1" t="s">
        <v>4</v>
      </c>
      <c r="L5" s="1" t="s">
        <v>4</v>
      </c>
      <c r="M5" s="1" t="s">
        <v>5</v>
      </c>
      <c r="N5" s="1" t="s">
        <v>5</v>
      </c>
      <c r="O5" s="1" t="s">
        <v>6</v>
      </c>
      <c r="P5" s="1" t="s">
        <v>56</v>
      </c>
      <c r="Q5" s="1" t="s">
        <v>6</v>
      </c>
      <c r="T5" s="1" t="s">
        <v>4</v>
      </c>
      <c r="U5" s="1" t="s">
        <v>4</v>
      </c>
      <c r="V5" s="1" t="s">
        <v>5</v>
      </c>
      <c r="W5" s="1" t="s">
        <v>5</v>
      </c>
      <c r="X5" s="1" t="s">
        <v>6</v>
      </c>
      <c r="Y5" s="1" t="s">
        <v>56</v>
      </c>
      <c r="Z5" s="1" t="s">
        <v>6</v>
      </c>
    </row>
    <row r="6" spans="1:27" x14ac:dyDescent="0.25">
      <c r="C6" s="1" t="s">
        <v>7</v>
      </c>
      <c r="D6" s="1" t="s">
        <v>7</v>
      </c>
      <c r="E6" s="1" t="s">
        <v>8</v>
      </c>
      <c r="F6" s="1" t="s">
        <v>8</v>
      </c>
      <c r="K6" s="1" t="s">
        <v>7</v>
      </c>
      <c r="L6" s="1" t="s">
        <v>7</v>
      </c>
      <c r="M6" s="1" t="s">
        <v>8</v>
      </c>
      <c r="N6" s="1" t="s">
        <v>8</v>
      </c>
      <c r="T6" s="1" t="s">
        <v>7</v>
      </c>
      <c r="U6" s="1" t="s">
        <v>7</v>
      </c>
      <c r="V6" s="1" t="s">
        <v>8</v>
      </c>
      <c r="W6" s="1" t="s">
        <v>8</v>
      </c>
    </row>
    <row r="7" spans="1:27" ht="14.25" x14ac:dyDescent="0.2"/>
    <row r="8" spans="1:27" x14ac:dyDescent="0.25">
      <c r="A8" s="1" t="s">
        <v>20</v>
      </c>
      <c r="O8" s="1"/>
    </row>
    <row r="9" spans="1:27" x14ac:dyDescent="0.25">
      <c r="P9" s="1"/>
    </row>
    <row r="10" spans="1:27" x14ac:dyDescent="0.25">
      <c r="A10" s="6" t="s">
        <v>63</v>
      </c>
      <c r="B10" s="1" t="s">
        <v>10</v>
      </c>
      <c r="E10" s="1"/>
      <c r="F10" s="1"/>
      <c r="H10" s="1"/>
      <c r="I10" s="1"/>
      <c r="J10" s="1"/>
      <c r="K10" s="1"/>
      <c r="P10" s="1"/>
      <c r="Q10" s="1"/>
      <c r="R10" s="1"/>
      <c r="S10" s="1" t="s">
        <v>10</v>
      </c>
      <c r="T10" s="1"/>
      <c r="U10" s="1"/>
      <c r="V10" s="1"/>
      <c r="W10" s="1"/>
      <c r="X10" s="1"/>
      <c r="Y10" s="1"/>
      <c r="Z10" s="1"/>
    </row>
    <row r="11" spans="1:27" x14ac:dyDescent="0.25">
      <c r="A11" s="6">
        <v>1</v>
      </c>
      <c r="B11" s="1" t="s">
        <v>21</v>
      </c>
      <c r="C11">
        <v>2161.0857660000001</v>
      </c>
      <c r="D11" s="1">
        <v>1918.1103499999999</v>
      </c>
      <c r="E11" s="1">
        <v>17.989105510000002</v>
      </c>
      <c r="F11" s="1">
        <v>23.544785269999998</v>
      </c>
      <c r="G11">
        <v>51.140300000000003</v>
      </c>
      <c r="H11" s="1">
        <v>12.215730349999999</v>
      </c>
      <c r="I11" s="1">
        <v>45.241100000000003</v>
      </c>
      <c r="J11" s="1"/>
      <c r="K11" s="1">
        <v>3050.0778798999982</v>
      </c>
      <c r="L11">
        <v>2951.2753600000001</v>
      </c>
      <c r="M11">
        <v>25.389170710321856</v>
      </c>
      <c r="N11">
        <v>29.048060367454074</v>
      </c>
      <c r="O11">
        <v>52.553699999999999</v>
      </c>
      <c r="P11" s="1">
        <v>14.513010215517244</v>
      </c>
      <c r="Q11" s="1">
        <v>62.061700000000002</v>
      </c>
      <c r="R11" s="1"/>
      <c r="S11" s="1" t="s">
        <v>21</v>
      </c>
      <c r="T11">
        <f t="shared" ref="T11:T13" si="0">AVERAGE(C11,K11)</f>
        <v>2605.5818229499992</v>
      </c>
      <c r="U11">
        <f t="shared" ref="U11:U13" si="1">AVERAGE(D11,L11)</f>
        <v>2434.6928550000002</v>
      </c>
      <c r="V11">
        <f t="shared" ref="V11:V13" si="2">AVERAGE(E11,M11)</f>
        <v>21.689138110160929</v>
      </c>
      <c r="W11">
        <f t="shared" ref="W11:W13" si="3">AVERAGE(F11,N11)</f>
        <v>26.296422818727038</v>
      </c>
      <c r="X11">
        <f t="shared" ref="X11:X13" si="4">AVERAGE(G11,O11)</f>
        <v>51.847000000000001</v>
      </c>
      <c r="Y11">
        <f t="shared" ref="Y11:Y13" si="5">AVERAGE(H11,P11)</f>
        <v>13.364370282758621</v>
      </c>
      <c r="Z11">
        <f t="shared" ref="Z11:Z13" si="6">AVERAGE(I11,Q11)</f>
        <v>53.651400000000002</v>
      </c>
    </row>
    <row r="12" spans="1:27" x14ac:dyDescent="0.25">
      <c r="A12" s="6">
        <v>2</v>
      </c>
      <c r="B12" s="1" t="s">
        <v>22</v>
      </c>
      <c r="C12">
        <v>1998.8243021999979</v>
      </c>
      <c r="D12" s="1">
        <v>1820.3541199999988</v>
      </c>
      <c r="E12" s="1">
        <v>16.638422250832416</v>
      </c>
      <c r="F12" s="1">
        <v>20.311775928677566</v>
      </c>
      <c r="G12">
        <v>41.098500000000001</v>
      </c>
      <c r="H12" s="1">
        <v>9.1861658049777812</v>
      </c>
      <c r="I12" s="1">
        <v>40.555399999999999</v>
      </c>
      <c r="J12" s="1"/>
      <c r="K12" s="1">
        <v>2228.7692180000022</v>
      </c>
      <c r="L12">
        <v>2088.7363199999995</v>
      </c>
      <c r="M12">
        <v>18.552509067702513</v>
      </c>
      <c r="N12">
        <v>20.597891338582642</v>
      </c>
      <c r="O12">
        <v>38.302399999999999</v>
      </c>
      <c r="P12" s="1">
        <v>11.643596532870378</v>
      </c>
      <c r="Q12" s="1">
        <v>57.131300000000003</v>
      </c>
      <c r="R12" s="1"/>
      <c r="S12" s="1" t="s">
        <v>22</v>
      </c>
      <c r="T12">
        <f t="shared" si="0"/>
        <v>2113.7967601</v>
      </c>
      <c r="U12">
        <f t="shared" si="1"/>
        <v>1954.5452199999991</v>
      </c>
      <c r="V12">
        <f t="shared" si="2"/>
        <v>17.595465659267465</v>
      </c>
      <c r="W12">
        <f t="shared" si="3"/>
        <v>20.454833633630102</v>
      </c>
      <c r="X12">
        <f t="shared" si="4"/>
        <v>39.700450000000004</v>
      </c>
      <c r="Y12">
        <f t="shared" si="5"/>
        <v>10.414881168924079</v>
      </c>
      <c r="Z12">
        <f t="shared" si="6"/>
        <v>48.843350000000001</v>
      </c>
    </row>
    <row r="13" spans="1:27" ht="15" customHeight="1" x14ac:dyDescent="0.25">
      <c r="A13" s="6">
        <v>3</v>
      </c>
      <c r="B13" s="1" t="s">
        <v>23</v>
      </c>
      <c r="C13">
        <v>2026.2396080000001</v>
      </c>
      <c r="D13" s="1">
        <v>1846.8725799999997</v>
      </c>
      <c r="E13" s="1">
        <v>16.866631098779141</v>
      </c>
      <c r="F13" s="1">
        <v>19.592048656294192</v>
      </c>
      <c r="G13">
        <v>38.571300000000001</v>
      </c>
      <c r="H13" s="1">
        <v>10.683276917832959</v>
      </c>
      <c r="I13" s="1">
        <v>39.405099999999997</v>
      </c>
      <c r="J13" s="1"/>
      <c r="K13" s="1">
        <v>1817.3138749999985</v>
      </c>
      <c r="L13">
        <v>1546.9613499999984</v>
      </c>
      <c r="M13">
        <v>15.127513795782454</v>
      </c>
      <c r="N13">
        <v>19.598379898648631</v>
      </c>
      <c r="O13">
        <v>34.725000000000001</v>
      </c>
      <c r="P13" s="1">
        <v>8.1518277835280983</v>
      </c>
      <c r="Q13" s="1">
        <v>29.445599999999999</v>
      </c>
      <c r="R13" s="1"/>
      <c r="S13" s="1" t="s">
        <v>23</v>
      </c>
      <c r="T13">
        <f t="shared" si="0"/>
        <v>1921.7767414999994</v>
      </c>
      <c r="U13">
        <f t="shared" si="1"/>
        <v>1696.916964999999</v>
      </c>
      <c r="V13">
        <f t="shared" si="2"/>
        <v>15.997072447280797</v>
      </c>
      <c r="W13">
        <f t="shared" si="3"/>
        <v>19.595214277471413</v>
      </c>
      <c r="X13">
        <f t="shared" si="4"/>
        <v>36.648150000000001</v>
      </c>
      <c r="Y13">
        <f t="shared" si="5"/>
        <v>9.4175523506805288</v>
      </c>
      <c r="Z13">
        <f t="shared" si="6"/>
        <v>34.425349999999995</v>
      </c>
    </row>
    <row r="14" spans="1:27" x14ac:dyDescent="0.25">
      <c r="A14" s="6">
        <v>4</v>
      </c>
      <c r="B14" s="7" t="s">
        <v>42</v>
      </c>
      <c r="C14">
        <v>2339.033692</v>
      </c>
      <c r="D14">
        <v>2142.7977299999998</v>
      </c>
      <c r="E14">
        <v>19.470362229999999</v>
      </c>
      <c r="F14">
        <v>24.094487709999999</v>
      </c>
      <c r="G14">
        <v>43.507300000000001</v>
      </c>
      <c r="H14">
        <v>21.17444502</v>
      </c>
      <c r="I14">
        <v>59.450499999999998</v>
      </c>
      <c r="K14">
        <v>1992.9046410000001</v>
      </c>
      <c r="L14">
        <v>1765.22217</v>
      </c>
      <c r="M14">
        <v>16.58914832</v>
      </c>
      <c r="N14">
        <v>22.17621407</v>
      </c>
      <c r="O14">
        <v>39.543500000000002</v>
      </c>
      <c r="P14">
        <v>12.381880750000001</v>
      </c>
      <c r="Q14">
        <v>49.023899999999998</v>
      </c>
      <c r="S14" s="7" t="s">
        <v>42</v>
      </c>
      <c r="T14">
        <f>AVERAGE(C14,K14)</f>
        <v>2165.9691665</v>
      </c>
      <c r="U14">
        <f t="shared" ref="U14:Z18" si="7">AVERAGE(D14,L14)</f>
        <v>1954.0099499999999</v>
      </c>
      <c r="V14">
        <f t="shared" si="7"/>
        <v>18.029755274999999</v>
      </c>
      <c r="W14">
        <f t="shared" si="7"/>
        <v>23.135350889999998</v>
      </c>
      <c r="X14">
        <f t="shared" si="7"/>
        <v>41.525400000000005</v>
      </c>
      <c r="Y14">
        <f t="shared" si="7"/>
        <v>16.778162885</v>
      </c>
      <c r="Z14">
        <f t="shared" si="7"/>
        <v>54.237200000000001</v>
      </c>
    </row>
    <row r="15" spans="1:27" ht="15" customHeight="1" x14ac:dyDescent="0.25">
      <c r="A15" s="6">
        <v>5</v>
      </c>
      <c r="B15" s="8" t="s">
        <v>41</v>
      </c>
      <c r="C15">
        <v>2259.7332430000001</v>
      </c>
      <c r="D15">
        <v>2077.9802300000001</v>
      </c>
      <c r="E15">
        <v>18.810256320000001</v>
      </c>
      <c r="F15">
        <v>22.456613539999999</v>
      </c>
      <c r="G15">
        <v>57.9651</v>
      </c>
      <c r="H15">
        <v>15.434921879999999</v>
      </c>
      <c r="I15">
        <v>69.165099999999995</v>
      </c>
      <c r="K15" s="12">
        <v>586.39414799999975</v>
      </c>
      <c r="L15" s="12">
        <v>230.40824999999998</v>
      </c>
      <c r="M15" s="12">
        <v>4.8812064850166426</v>
      </c>
      <c r="N15" s="12">
        <v>18.989736263736265</v>
      </c>
      <c r="O15" s="12">
        <v>32.252099999999999</v>
      </c>
      <c r="P15" s="12">
        <v>6.7924570740740755</v>
      </c>
      <c r="Q15" s="12">
        <v>50.713099999999997</v>
      </c>
      <c r="R15" s="5" t="s">
        <v>75</v>
      </c>
      <c r="S15" s="8" t="s">
        <v>41</v>
      </c>
      <c r="T15">
        <v>2259.7332430000001</v>
      </c>
      <c r="U15">
        <v>2077.9802300000001</v>
      </c>
      <c r="V15">
        <v>18.810256320000001</v>
      </c>
      <c r="W15">
        <v>22.456613539999999</v>
      </c>
      <c r="X15">
        <v>57.9651</v>
      </c>
      <c r="Y15">
        <v>15.434921879999999</v>
      </c>
      <c r="Z15">
        <v>69.165099999999995</v>
      </c>
    </row>
    <row r="16" spans="1:27" x14ac:dyDescent="0.25">
      <c r="A16" s="6">
        <v>6</v>
      </c>
      <c r="B16" s="8" t="s">
        <v>62</v>
      </c>
      <c r="C16">
        <v>2507.8492200000001</v>
      </c>
      <c r="D16">
        <v>2379.8447299999998</v>
      </c>
      <c r="E16">
        <v>20.875600479999999</v>
      </c>
      <c r="F16">
        <v>23.64090053</v>
      </c>
      <c r="G16">
        <v>48.471299999999999</v>
      </c>
      <c r="H16">
        <v>13.4256052</v>
      </c>
      <c r="I16">
        <v>66.343000000000004</v>
      </c>
      <c r="K16">
        <v>2545.3657440000002</v>
      </c>
      <c r="L16">
        <v>2450.2660000000001</v>
      </c>
      <c r="M16">
        <v>21.18789211</v>
      </c>
      <c r="N16">
        <v>23.71231058</v>
      </c>
      <c r="O16">
        <v>50.262599999999999</v>
      </c>
      <c r="P16">
        <v>15.25612258</v>
      </c>
      <c r="Q16">
        <v>88.846400000000003</v>
      </c>
      <c r="S16" s="8" t="s">
        <v>62</v>
      </c>
      <c r="T16">
        <f t="shared" ref="T16:T18" si="8">AVERAGE(C16,K16)</f>
        <v>2526.6074820000003</v>
      </c>
      <c r="U16">
        <f t="shared" si="7"/>
        <v>2415.0553650000002</v>
      </c>
      <c r="V16">
        <f t="shared" si="7"/>
        <v>21.031746294999998</v>
      </c>
      <c r="W16">
        <f t="shared" si="7"/>
        <v>23.676605555000002</v>
      </c>
      <c r="X16">
        <f t="shared" si="7"/>
        <v>49.366950000000003</v>
      </c>
      <c r="Y16">
        <f t="shared" si="7"/>
        <v>14.34086389</v>
      </c>
      <c r="Z16">
        <f t="shared" si="7"/>
        <v>77.594700000000003</v>
      </c>
    </row>
    <row r="17" spans="1:26" x14ac:dyDescent="0.25">
      <c r="A17" s="6">
        <v>7</v>
      </c>
      <c r="B17" s="8" t="s">
        <v>43</v>
      </c>
      <c r="C17">
        <v>2140.7764889999999</v>
      </c>
      <c r="D17">
        <v>1930.55196</v>
      </c>
      <c r="E17">
        <v>17.820049869999998</v>
      </c>
      <c r="F17">
        <v>23.391239420000002</v>
      </c>
      <c r="G17">
        <v>45.491</v>
      </c>
      <c r="H17">
        <v>13.28574626</v>
      </c>
      <c r="I17">
        <v>72.733000000000004</v>
      </c>
      <c r="K17">
        <v>1534.067272</v>
      </c>
      <c r="L17">
        <v>1271.9367999999999</v>
      </c>
      <c r="M17">
        <v>12.769738889999999</v>
      </c>
      <c r="N17">
        <v>20.471139699999998</v>
      </c>
      <c r="O17">
        <v>42.972700000000003</v>
      </c>
      <c r="P17">
        <v>10.179873840000001</v>
      </c>
      <c r="Q17">
        <v>54.371499999999997</v>
      </c>
      <c r="S17" s="8" t="s">
        <v>43</v>
      </c>
      <c r="T17">
        <f t="shared" si="8"/>
        <v>1837.4218805</v>
      </c>
      <c r="U17">
        <f t="shared" si="7"/>
        <v>1601.2443800000001</v>
      </c>
      <c r="V17">
        <f t="shared" si="7"/>
        <v>15.294894379999999</v>
      </c>
      <c r="W17">
        <f t="shared" si="7"/>
        <v>21.93118956</v>
      </c>
      <c r="X17">
        <f t="shared" si="7"/>
        <v>44.231850000000001</v>
      </c>
      <c r="Y17">
        <f t="shared" si="7"/>
        <v>11.732810050000001</v>
      </c>
      <c r="Z17">
        <f t="shared" si="7"/>
        <v>63.552250000000001</v>
      </c>
    </row>
    <row r="18" spans="1:26" x14ac:dyDescent="0.25">
      <c r="A18" s="6">
        <v>8</v>
      </c>
      <c r="B18" s="8" t="s">
        <v>44</v>
      </c>
      <c r="C18">
        <v>2349.1399080000001</v>
      </c>
      <c r="D18">
        <v>2250.8853600000002</v>
      </c>
      <c r="E18">
        <v>19.55448861</v>
      </c>
      <c r="F18">
        <v>22.010017210000001</v>
      </c>
      <c r="G18">
        <v>42.719900000000003</v>
      </c>
      <c r="H18">
        <v>12.8601612</v>
      </c>
      <c r="I18">
        <v>64.472499999999997</v>
      </c>
      <c r="K18">
        <v>2470.7203490000002</v>
      </c>
      <c r="L18">
        <v>2367.7066</v>
      </c>
      <c r="M18">
        <v>20.566535309999999</v>
      </c>
      <c r="N18">
        <v>23.122191539999999</v>
      </c>
      <c r="O18">
        <v>46.707500000000003</v>
      </c>
      <c r="P18">
        <v>14.70333643</v>
      </c>
      <c r="Q18">
        <v>61.558599999999998</v>
      </c>
      <c r="S18" s="8" t="s">
        <v>44</v>
      </c>
      <c r="T18">
        <f t="shared" si="8"/>
        <v>2409.9301285000001</v>
      </c>
      <c r="U18">
        <f t="shared" si="7"/>
        <v>2309.2959799999999</v>
      </c>
      <c r="V18">
        <f t="shared" si="7"/>
        <v>20.060511959999999</v>
      </c>
      <c r="W18">
        <f t="shared" si="7"/>
        <v>22.566104375000002</v>
      </c>
      <c r="X18">
        <f t="shared" si="7"/>
        <v>44.713700000000003</v>
      </c>
      <c r="Y18">
        <f t="shared" si="7"/>
        <v>13.781748815</v>
      </c>
      <c r="Z18">
        <f t="shared" si="7"/>
        <v>63.015549999999998</v>
      </c>
    </row>
    <row r="19" spans="1:26" x14ac:dyDescent="0.25">
      <c r="S19" s="10" t="s">
        <v>5</v>
      </c>
      <c r="T19">
        <f>AVERAGE(T11:T18)</f>
        <v>2230.1021531312499</v>
      </c>
      <c r="U19">
        <f t="shared" ref="U19:Z19" si="9">AVERAGE(U11:U18)</f>
        <v>2055.4676181249997</v>
      </c>
      <c r="V19">
        <f t="shared" si="9"/>
        <v>18.56360505583865</v>
      </c>
      <c r="W19">
        <f t="shared" si="9"/>
        <v>22.514041831228571</v>
      </c>
      <c r="X19">
        <f t="shared" si="9"/>
        <v>45.749825000000001</v>
      </c>
      <c r="Y19">
        <f t="shared" si="9"/>
        <v>13.158163915295402</v>
      </c>
      <c r="Z19">
        <f t="shared" si="9"/>
        <v>58.060612500000005</v>
      </c>
    </row>
    <row r="20" spans="1:26" x14ac:dyDescent="0.25">
      <c r="S20" s="10" t="s">
        <v>73</v>
      </c>
      <c r="T20">
        <f>STDEV(T11:T18)/SQRT(COUNT(T11:T18))</f>
        <v>97.194469557219946</v>
      </c>
      <c r="U20">
        <f t="shared" ref="U20:Z20" si="10">STDEV(U11:U18)/SQRT(COUNT(U11:U18))</f>
        <v>111.2756465418291</v>
      </c>
      <c r="V20">
        <f t="shared" si="10"/>
        <v>0.80905692198622903</v>
      </c>
      <c r="W20">
        <f t="shared" si="10"/>
        <v>0.72147670081345061</v>
      </c>
      <c r="X20">
        <f t="shared" si="10"/>
        <v>2.4645018149320914</v>
      </c>
      <c r="Y20">
        <f t="shared" si="10"/>
        <v>0.88305058238652545</v>
      </c>
      <c r="Z20">
        <f t="shared" si="10"/>
        <v>4.7003854412786978</v>
      </c>
    </row>
    <row r="21" spans="1:26" ht="15.75" customHeight="1" x14ac:dyDescent="0.2"/>
    <row r="22" spans="1:26" ht="15.75" customHeight="1" x14ac:dyDescent="0.25">
      <c r="A22" s="1" t="s">
        <v>15</v>
      </c>
      <c r="O22" s="1"/>
    </row>
    <row r="23" spans="1:26" ht="15.75" customHeight="1" x14ac:dyDescent="0.2"/>
    <row r="24" spans="1:26" ht="15.75" customHeight="1" x14ac:dyDescent="0.25">
      <c r="B24" s="1" t="s">
        <v>10</v>
      </c>
      <c r="P24" s="1"/>
    </row>
    <row r="25" spans="1:26" ht="15.75" customHeight="1" x14ac:dyDescent="0.25">
      <c r="B25" s="3" t="s">
        <v>16</v>
      </c>
      <c r="D25" s="1"/>
      <c r="E25" s="1"/>
      <c r="K25" s="1"/>
      <c r="P25" s="1"/>
      <c r="Q25" s="1"/>
      <c r="R25" s="1"/>
      <c r="S25" s="3" t="s">
        <v>16</v>
      </c>
      <c r="U25" s="1"/>
      <c r="V25" s="1"/>
    </row>
    <row r="26" spans="1:26" ht="15.75" customHeight="1" x14ac:dyDescent="0.25">
      <c r="B26" s="3" t="s">
        <v>17</v>
      </c>
      <c r="D26" s="1"/>
      <c r="E26" s="1"/>
      <c r="J26" s="1"/>
      <c r="K26" s="1"/>
      <c r="P26" s="1"/>
      <c r="Q26" s="1"/>
      <c r="R26" s="1"/>
      <c r="S26" s="3" t="s">
        <v>17</v>
      </c>
      <c r="U26" s="1"/>
      <c r="V26" s="1"/>
    </row>
    <row r="27" spans="1:26" ht="15.75" customHeight="1" x14ac:dyDescent="0.25">
      <c r="B27" s="3" t="s">
        <v>18</v>
      </c>
      <c r="D27" s="1"/>
      <c r="E27" s="1"/>
      <c r="J27" s="1"/>
      <c r="K27" s="1"/>
      <c r="P27" s="1"/>
      <c r="Q27" s="1"/>
      <c r="R27" s="1"/>
      <c r="S27" s="3" t="s">
        <v>18</v>
      </c>
      <c r="U27" s="1"/>
      <c r="V27" s="1"/>
    </row>
    <row r="28" spans="1:26" ht="15.75" customHeight="1" x14ac:dyDescent="0.25">
      <c r="B28" s="3" t="s">
        <v>19</v>
      </c>
      <c r="D28" s="1"/>
      <c r="E28" s="1"/>
      <c r="J28" s="1"/>
      <c r="K28" s="1"/>
      <c r="P28" s="1"/>
      <c r="Q28" s="1"/>
      <c r="R28" s="1"/>
      <c r="S28" s="3" t="s">
        <v>19</v>
      </c>
      <c r="U28" s="1"/>
      <c r="V28" s="1"/>
    </row>
    <row r="29" spans="1:26" ht="15.75" customHeight="1" x14ac:dyDescent="0.25">
      <c r="A29" s="6">
        <v>1</v>
      </c>
      <c r="B29" s="7" t="s">
        <v>45</v>
      </c>
      <c r="C29">
        <v>1763.3774989999999</v>
      </c>
      <c r="D29">
        <v>1548.5477900000001</v>
      </c>
      <c r="E29">
        <v>14.67854258</v>
      </c>
      <c r="F29">
        <v>17.67753394</v>
      </c>
      <c r="G29">
        <v>30.0748</v>
      </c>
      <c r="H29">
        <v>8.7924374630000006</v>
      </c>
      <c r="I29">
        <v>46.302700000000002</v>
      </c>
      <c r="J29" s="1"/>
      <c r="K29">
        <v>1902.510168</v>
      </c>
      <c r="L29">
        <v>1703.7348400000001</v>
      </c>
      <c r="M29">
        <v>15.83669568</v>
      </c>
      <c r="N29">
        <v>19.538293729999999</v>
      </c>
      <c r="O29">
        <v>34.482199999999999</v>
      </c>
      <c r="P29">
        <v>10.93442598</v>
      </c>
      <c r="Q29">
        <v>59.729100000000003</v>
      </c>
      <c r="S29" s="7" t="s">
        <v>45</v>
      </c>
      <c r="T29">
        <f>AVERAGE(C29,K29)</f>
        <v>1832.9438335</v>
      </c>
      <c r="U29">
        <f t="shared" ref="U29:Z33" si="11">AVERAGE(D29,L29)</f>
        <v>1626.1413150000001</v>
      </c>
      <c r="V29">
        <f t="shared" si="11"/>
        <v>15.25761913</v>
      </c>
      <c r="W29">
        <f t="shared" si="11"/>
        <v>18.607913834999998</v>
      </c>
      <c r="X29">
        <f t="shared" si="11"/>
        <v>32.278500000000001</v>
      </c>
      <c r="Y29">
        <f t="shared" si="11"/>
        <v>9.8634317214999996</v>
      </c>
      <c r="Z29">
        <f t="shared" si="11"/>
        <v>53.015900000000002</v>
      </c>
    </row>
    <row r="30" spans="1:26" ht="15.75" customHeight="1" x14ac:dyDescent="0.25">
      <c r="A30" s="6">
        <v>2</v>
      </c>
      <c r="B30" s="7" t="s">
        <v>38</v>
      </c>
      <c r="C30">
        <v>2189.4269640000002</v>
      </c>
      <c r="D30">
        <v>2051.79052</v>
      </c>
      <c r="E30">
        <v>18.225021089999998</v>
      </c>
      <c r="F30">
        <v>20.851582659999998</v>
      </c>
      <c r="G30">
        <v>35.175699999999999</v>
      </c>
      <c r="H30">
        <v>11.845579000000001</v>
      </c>
      <c r="I30">
        <v>77.817400000000006</v>
      </c>
      <c r="K30">
        <v>2219.5345510000002</v>
      </c>
      <c r="L30">
        <v>2148.3748700000001</v>
      </c>
      <c r="M30">
        <v>18.475639260000001</v>
      </c>
      <c r="N30">
        <v>19.530729699999998</v>
      </c>
      <c r="O30">
        <v>31.260999999999999</v>
      </c>
      <c r="P30">
        <v>10.504297530000001</v>
      </c>
      <c r="Q30">
        <v>69.602900000000005</v>
      </c>
      <c r="S30" s="7" t="s">
        <v>38</v>
      </c>
      <c r="T30">
        <f t="shared" ref="T30:T33" si="12">AVERAGE(C30,K30)</f>
        <v>2204.4807575000004</v>
      </c>
      <c r="U30">
        <f t="shared" si="11"/>
        <v>2100.0826950000001</v>
      </c>
      <c r="V30">
        <f t="shared" si="11"/>
        <v>18.350330175</v>
      </c>
      <c r="W30">
        <f t="shared" si="11"/>
        <v>20.19115618</v>
      </c>
      <c r="X30">
        <f t="shared" si="11"/>
        <v>33.218350000000001</v>
      </c>
      <c r="Y30">
        <f t="shared" si="11"/>
        <v>11.174938265000002</v>
      </c>
      <c r="Z30">
        <f t="shared" si="11"/>
        <v>73.710149999999999</v>
      </c>
    </row>
    <row r="31" spans="1:26" ht="15.75" customHeight="1" x14ac:dyDescent="0.25">
      <c r="A31" s="6">
        <v>3</v>
      </c>
      <c r="B31" s="7" t="s">
        <v>36</v>
      </c>
      <c r="C31">
        <v>2140.6185738999984</v>
      </c>
      <c r="D31">
        <v>2032.2911099999999</v>
      </c>
      <c r="E31">
        <v>17.81873234517203</v>
      </c>
      <c r="F31">
        <v>19.846640494791661</v>
      </c>
      <c r="G31">
        <v>30.571300000000001</v>
      </c>
      <c r="H31">
        <v>12.582585901991145</v>
      </c>
      <c r="I31">
        <v>77.324799999999996</v>
      </c>
      <c r="R31" s="12" t="s">
        <v>74</v>
      </c>
      <c r="S31" s="7" t="s">
        <v>36</v>
      </c>
      <c r="T31">
        <f t="shared" si="12"/>
        <v>2140.6185738999984</v>
      </c>
      <c r="U31">
        <f t="shared" si="11"/>
        <v>2032.2911099999999</v>
      </c>
      <c r="V31">
        <f t="shared" si="11"/>
        <v>17.81873234517203</v>
      </c>
      <c r="W31">
        <f t="shared" si="11"/>
        <v>19.846640494791661</v>
      </c>
      <c r="X31">
        <f t="shared" si="11"/>
        <v>30.571300000000001</v>
      </c>
      <c r="Y31">
        <f t="shared" si="11"/>
        <v>12.582585901991145</v>
      </c>
      <c r="Z31">
        <f t="shared" si="11"/>
        <v>77.324799999999996</v>
      </c>
    </row>
    <row r="32" spans="1:26" ht="15.75" customHeight="1" x14ac:dyDescent="0.25">
      <c r="A32" s="6">
        <v>4</v>
      </c>
      <c r="B32" s="7" t="s">
        <v>39</v>
      </c>
      <c r="C32">
        <v>1530.4149553000027</v>
      </c>
      <c r="D32">
        <v>1230.0336400000008</v>
      </c>
      <c r="E32">
        <v>12.739336344728084</v>
      </c>
      <c r="F32">
        <v>17.538548098859327</v>
      </c>
      <c r="G32">
        <v>31.832699999999999</v>
      </c>
      <c r="H32">
        <v>8.4563428869369321</v>
      </c>
      <c r="I32">
        <v>46.478499999999997</v>
      </c>
      <c r="K32">
        <v>1123.493361</v>
      </c>
      <c r="L32">
        <v>833.29737</v>
      </c>
      <c r="M32">
        <v>9.352075739</v>
      </c>
      <c r="N32">
        <v>18.881403630000001</v>
      </c>
      <c r="O32">
        <v>34.0426</v>
      </c>
      <c r="P32">
        <v>5.4312873149999996</v>
      </c>
      <c r="Q32">
        <v>32.478900000000003</v>
      </c>
      <c r="S32" s="7" t="s">
        <v>39</v>
      </c>
      <c r="T32">
        <f>AVERAGE(C32,K32)</f>
        <v>1326.9541581500014</v>
      </c>
      <c r="U32">
        <f t="shared" si="11"/>
        <v>1031.6655050000004</v>
      </c>
      <c r="V32">
        <f t="shared" si="11"/>
        <v>11.045706041864042</v>
      </c>
      <c r="W32">
        <f t="shared" si="11"/>
        <v>18.209975864429666</v>
      </c>
      <c r="X32">
        <f t="shared" si="11"/>
        <v>32.937649999999998</v>
      </c>
      <c r="Y32">
        <f t="shared" si="11"/>
        <v>6.9438151009684663</v>
      </c>
      <c r="Z32">
        <f t="shared" si="11"/>
        <v>39.478700000000003</v>
      </c>
    </row>
    <row r="33" spans="1:26" ht="15.75" customHeight="1" x14ac:dyDescent="0.25">
      <c r="A33" s="6">
        <v>5</v>
      </c>
      <c r="B33" s="7" t="s">
        <v>40</v>
      </c>
      <c r="C33">
        <v>1919.6573539999999</v>
      </c>
      <c r="D33">
        <v>1773.6021499999999</v>
      </c>
      <c r="E33">
        <v>15.97943135</v>
      </c>
      <c r="F33">
        <v>17.975744460000001</v>
      </c>
      <c r="G33">
        <v>35.059899999999999</v>
      </c>
      <c r="H33">
        <v>13.70702358</v>
      </c>
      <c r="I33">
        <v>97.343199999999996</v>
      </c>
      <c r="K33">
        <v>1788.406019</v>
      </c>
      <c r="L33">
        <v>1606.9367299999999</v>
      </c>
      <c r="M33">
        <v>14.88687981</v>
      </c>
      <c r="N33">
        <v>17.775893360000001</v>
      </c>
      <c r="O33">
        <v>32.452199999999998</v>
      </c>
      <c r="P33">
        <v>10.634897840000001</v>
      </c>
      <c r="Q33">
        <v>59.069600000000001</v>
      </c>
      <c r="S33" s="7" t="s">
        <v>40</v>
      </c>
      <c r="T33">
        <f t="shared" si="12"/>
        <v>1854.0316865</v>
      </c>
      <c r="U33">
        <f t="shared" si="11"/>
        <v>1690.26944</v>
      </c>
      <c r="V33">
        <f t="shared" si="11"/>
        <v>15.433155580000001</v>
      </c>
      <c r="W33">
        <f t="shared" si="11"/>
        <v>17.87581891</v>
      </c>
      <c r="X33">
        <f t="shared" si="11"/>
        <v>33.756050000000002</v>
      </c>
      <c r="Y33">
        <f t="shared" si="11"/>
        <v>12.170960709999999</v>
      </c>
      <c r="Z33">
        <f t="shared" si="11"/>
        <v>78.206400000000002</v>
      </c>
    </row>
    <row r="34" spans="1:26" ht="15.75" customHeight="1" x14ac:dyDescent="0.25">
      <c r="S34" s="10" t="s">
        <v>5</v>
      </c>
      <c r="T34">
        <f>AVERAGE(T26:T33)</f>
        <v>1871.8058019100001</v>
      </c>
      <c r="U34">
        <f t="shared" ref="U34:Z34" si="13">AVERAGE(U26:U33)</f>
        <v>1696.0900130000002</v>
      </c>
      <c r="V34">
        <f t="shared" si="13"/>
        <v>15.581108654407213</v>
      </c>
      <c r="W34">
        <f t="shared" si="13"/>
        <v>18.946301056844266</v>
      </c>
      <c r="X34">
        <f t="shared" si="13"/>
        <v>32.552369999999996</v>
      </c>
      <c r="Y34">
        <f t="shared" si="13"/>
        <v>10.547146339891921</v>
      </c>
      <c r="Z34">
        <f t="shared" si="13"/>
        <v>64.347189999999998</v>
      </c>
    </row>
    <row r="35" spans="1:26" ht="15.75" customHeight="1" x14ac:dyDescent="0.25">
      <c r="S35" s="10" t="s">
        <v>73</v>
      </c>
      <c r="T35">
        <f>STDEV(T26:T33)/SQRT(COUNT(T26:T33))</f>
        <v>155.18092955273738</v>
      </c>
      <c r="U35">
        <f t="shared" ref="U35:Z35" si="14">STDEV(U26:U33)/SQRT(COUNT(U26:U33))</f>
        <v>190.08259928075208</v>
      </c>
      <c r="V35">
        <f t="shared" si="14"/>
        <v>1.2917422353952352</v>
      </c>
      <c r="W35">
        <f t="shared" si="14"/>
        <v>0.45622845750647217</v>
      </c>
      <c r="X35">
        <f t="shared" si="14"/>
        <v>0.54956613355446127</v>
      </c>
      <c r="Y35">
        <f t="shared" si="14"/>
        <v>1.0155139515920908</v>
      </c>
      <c r="Z35">
        <f t="shared" si="14"/>
        <v>7.7298156868129686</v>
      </c>
    </row>
    <row r="36" spans="1:26" ht="15.75" customHeight="1" x14ac:dyDescent="0.25">
      <c r="O36" s="1"/>
    </row>
    <row r="37" spans="1:26" ht="15.75" customHeight="1" x14ac:dyDescent="0.2"/>
    <row r="38" spans="1:26" ht="15.75" customHeight="1" x14ac:dyDescent="0.25">
      <c r="A38" s="1" t="s">
        <v>24</v>
      </c>
      <c r="P38" s="1"/>
    </row>
    <row r="39" spans="1:26" ht="30.75" customHeight="1" x14ac:dyDescent="0.25">
      <c r="C39" s="2" t="s">
        <v>1</v>
      </c>
      <c r="D39" s="2" t="s">
        <v>61</v>
      </c>
      <c r="E39" s="2" t="s">
        <v>70</v>
      </c>
      <c r="F39" s="2" t="s">
        <v>67</v>
      </c>
      <c r="G39" s="2" t="s">
        <v>71</v>
      </c>
      <c r="H39" s="1" t="s">
        <v>59</v>
      </c>
      <c r="I39" s="2" t="s">
        <v>60</v>
      </c>
      <c r="K39" s="1" t="s">
        <v>1</v>
      </c>
      <c r="L39" s="2" t="s">
        <v>61</v>
      </c>
      <c r="M39" s="2" t="s">
        <v>57</v>
      </c>
      <c r="N39" s="2" t="s">
        <v>57</v>
      </c>
      <c r="O39" s="2" t="s">
        <v>72</v>
      </c>
      <c r="P39" s="1" t="s">
        <v>59</v>
      </c>
      <c r="Q39" s="1" t="s">
        <v>60</v>
      </c>
      <c r="S39" s="1"/>
      <c r="T39" s="2" t="s">
        <v>1</v>
      </c>
      <c r="U39" s="2" t="s">
        <v>61</v>
      </c>
      <c r="V39" s="2" t="s">
        <v>67</v>
      </c>
      <c r="W39" s="2" t="s">
        <v>57</v>
      </c>
      <c r="X39" s="1" t="s">
        <v>58</v>
      </c>
      <c r="Y39" s="1" t="s">
        <v>59</v>
      </c>
      <c r="Z39" s="1" t="s">
        <v>60</v>
      </c>
    </row>
    <row r="40" spans="1:26" ht="15.75" customHeight="1" x14ac:dyDescent="0.25">
      <c r="B40" s="1" t="s">
        <v>10</v>
      </c>
      <c r="F40" s="1"/>
      <c r="G40" s="1"/>
      <c r="H40" s="1"/>
      <c r="I40" s="1"/>
      <c r="J40" s="1"/>
      <c r="K40" s="1"/>
      <c r="P40" s="1"/>
      <c r="Q40" s="1"/>
      <c r="R40" s="1"/>
      <c r="S40" s="1" t="s">
        <v>10</v>
      </c>
      <c r="W40" s="1"/>
      <c r="X40" s="1"/>
      <c r="Y40" s="1"/>
      <c r="Z40" s="1"/>
    </row>
    <row r="41" spans="1:26" ht="15.75" customHeight="1" x14ac:dyDescent="0.25">
      <c r="B41" s="3" t="s">
        <v>25</v>
      </c>
      <c r="D41" s="1"/>
      <c r="F41" s="1"/>
      <c r="G41" s="1"/>
      <c r="H41" s="1"/>
      <c r="I41" s="1"/>
      <c r="J41" s="1"/>
      <c r="K41" s="1"/>
      <c r="P41" s="1"/>
      <c r="Q41" s="1"/>
      <c r="R41" s="1"/>
      <c r="S41" s="3" t="s">
        <v>25</v>
      </c>
      <c r="U41" s="1"/>
      <c r="W41" s="1"/>
      <c r="X41" s="1"/>
      <c r="Y41" s="1"/>
      <c r="Z41" s="1"/>
    </row>
    <row r="42" spans="1:26" ht="15.75" customHeight="1" x14ac:dyDescent="0.25">
      <c r="B42" s="3" t="s">
        <v>26</v>
      </c>
      <c r="D42" s="1"/>
      <c r="S42" s="3" t="s">
        <v>26</v>
      </c>
      <c r="U42" s="1"/>
    </row>
    <row r="43" spans="1:26" ht="15.75" customHeight="1" x14ac:dyDescent="0.25">
      <c r="B43" s="3" t="s">
        <v>27</v>
      </c>
      <c r="D43" s="1"/>
      <c r="S43" s="3" t="s">
        <v>27</v>
      </c>
      <c r="U43" s="1"/>
    </row>
    <row r="44" spans="1:26" ht="15.75" customHeight="1" x14ac:dyDescent="0.25">
      <c r="B44" s="3" t="s">
        <v>28</v>
      </c>
      <c r="D44" s="1"/>
      <c r="S44" s="3" t="s">
        <v>28</v>
      </c>
      <c r="U44" s="1"/>
    </row>
    <row r="45" spans="1:26" ht="15.75" customHeight="1" x14ac:dyDescent="0.25">
      <c r="A45" s="6">
        <v>1</v>
      </c>
      <c r="B45" s="7" t="s">
        <v>47</v>
      </c>
      <c r="C45">
        <v>2603.7431230000002</v>
      </c>
      <c r="D45">
        <v>2509.54891</v>
      </c>
      <c r="E45">
        <v>21.673832789999999</v>
      </c>
      <c r="F45">
        <v>23.586046369999998</v>
      </c>
      <c r="G45">
        <v>40.238999999999997</v>
      </c>
      <c r="H45">
        <v>11.008753710000001</v>
      </c>
      <c r="I45">
        <v>60.126199999999997</v>
      </c>
      <c r="K45">
        <v>2792.1687659999998</v>
      </c>
      <c r="L45">
        <v>2691.6596800000002</v>
      </c>
      <c r="M45">
        <v>23.242304359999999</v>
      </c>
      <c r="N45">
        <v>25.489262879999998</v>
      </c>
      <c r="O45">
        <v>44.543100000000003</v>
      </c>
      <c r="P45">
        <v>10.97143372</v>
      </c>
      <c r="Q45">
        <v>42.375900000000001</v>
      </c>
      <c r="S45" s="7" t="s">
        <v>47</v>
      </c>
      <c r="T45">
        <f>AVERAGE(C45,K45)</f>
        <v>2697.9559445</v>
      </c>
      <c r="U45">
        <f t="shared" ref="U45:Z49" si="15">AVERAGE(D45,L45)</f>
        <v>2600.6042950000001</v>
      </c>
      <c r="V45">
        <f t="shared" si="15"/>
        <v>22.458068574999999</v>
      </c>
      <c r="W45">
        <f t="shared" si="15"/>
        <v>24.537654624999998</v>
      </c>
      <c r="X45">
        <f t="shared" si="15"/>
        <v>42.39105</v>
      </c>
      <c r="Y45">
        <f t="shared" si="15"/>
        <v>10.990093715</v>
      </c>
      <c r="Z45">
        <f t="shared" si="15"/>
        <v>51.251049999999999</v>
      </c>
    </row>
    <row r="46" spans="1:26" ht="15.75" customHeight="1" x14ac:dyDescent="0.25">
      <c r="A46" s="6">
        <v>2</v>
      </c>
      <c r="B46" s="7" t="s">
        <v>37</v>
      </c>
      <c r="C46">
        <v>2218.7769410000001</v>
      </c>
      <c r="D46">
        <v>2098.4204500000001</v>
      </c>
      <c r="E46">
        <v>18.46933082</v>
      </c>
      <c r="F46">
        <v>20.626724769999999</v>
      </c>
      <c r="G46">
        <v>36.231900000000003</v>
      </c>
      <c r="H46">
        <v>10.41553364</v>
      </c>
      <c r="I46">
        <v>57.4467</v>
      </c>
      <c r="K46">
        <v>3154.8176440000002</v>
      </c>
      <c r="L46">
        <v>3124.8874599999999</v>
      </c>
      <c r="M46">
        <v>26.261032709999999</v>
      </c>
      <c r="N46">
        <v>27.06317945</v>
      </c>
      <c r="O46">
        <v>41.734400000000001</v>
      </c>
      <c r="P46">
        <v>10.25536104</v>
      </c>
      <c r="Q46">
        <v>42.518700000000003</v>
      </c>
      <c r="S46" s="7" t="s">
        <v>37</v>
      </c>
      <c r="T46">
        <f t="shared" ref="T46:T49" si="16">AVERAGE(C46,K46)</f>
        <v>2686.7972925000004</v>
      </c>
      <c r="U46">
        <f t="shared" si="15"/>
        <v>2611.6539549999998</v>
      </c>
      <c r="V46">
        <f t="shared" si="15"/>
        <v>22.365181764999999</v>
      </c>
      <c r="W46">
        <f t="shared" si="15"/>
        <v>23.844952110000001</v>
      </c>
      <c r="X46">
        <f t="shared" si="15"/>
        <v>38.983150000000002</v>
      </c>
      <c r="Y46">
        <f t="shared" si="15"/>
        <v>10.33544734</v>
      </c>
      <c r="Z46">
        <f t="shared" si="15"/>
        <v>49.982700000000001</v>
      </c>
    </row>
    <row r="47" spans="1:26" ht="15.75" customHeight="1" x14ac:dyDescent="0.25">
      <c r="A47" s="6">
        <v>3</v>
      </c>
      <c r="B47" s="7" t="s">
        <v>46</v>
      </c>
      <c r="C47">
        <v>2144.8941719999998</v>
      </c>
      <c r="D47">
        <v>1943.59519</v>
      </c>
      <c r="E47">
        <v>17.85432359</v>
      </c>
      <c r="F47">
        <v>22.741029019999999</v>
      </c>
      <c r="G47">
        <v>41.864100000000001</v>
      </c>
      <c r="H47">
        <v>15.88151676</v>
      </c>
      <c r="I47">
        <v>71.158000000000001</v>
      </c>
      <c r="K47">
        <v>2542.3011419999998</v>
      </c>
      <c r="L47">
        <v>2409.2639899999999</v>
      </c>
      <c r="M47">
        <v>21.162380450000001</v>
      </c>
      <c r="N47">
        <v>25.096560419999999</v>
      </c>
      <c r="O47">
        <v>49.338099999999997</v>
      </c>
      <c r="P47">
        <v>13.80894251</v>
      </c>
      <c r="Q47">
        <v>58.456200000000003</v>
      </c>
      <c r="S47" s="7" t="s">
        <v>46</v>
      </c>
      <c r="T47">
        <f t="shared" si="16"/>
        <v>2343.5976569999998</v>
      </c>
      <c r="U47">
        <f t="shared" si="15"/>
        <v>2176.4295899999997</v>
      </c>
      <c r="V47">
        <f t="shared" si="15"/>
        <v>19.50835202</v>
      </c>
      <c r="W47">
        <f t="shared" si="15"/>
        <v>23.918794720000001</v>
      </c>
      <c r="X47">
        <f t="shared" si="15"/>
        <v>45.601100000000002</v>
      </c>
      <c r="Y47">
        <f t="shared" si="15"/>
        <v>14.845229634999999</v>
      </c>
      <c r="Z47">
        <f t="shared" si="15"/>
        <v>64.807100000000005</v>
      </c>
    </row>
    <row r="48" spans="1:26" ht="15.75" customHeight="1" x14ac:dyDescent="0.25">
      <c r="A48" s="6">
        <v>4</v>
      </c>
      <c r="B48" s="7" t="s">
        <v>48</v>
      </c>
      <c r="C48">
        <v>2147.1588379999998</v>
      </c>
      <c r="D48">
        <v>2012.6471100000001</v>
      </c>
      <c r="E48">
        <v>17.87317522</v>
      </c>
      <c r="F48">
        <v>20.453781029999998</v>
      </c>
      <c r="G48">
        <v>32.327599999999997</v>
      </c>
      <c r="H48">
        <v>8.4985688669999995</v>
      </c>
      <c r="I48">
        <v>46.134599999999999</v>
      </c>
      <c r="K48">
        <v>1945.6051749999999</v>
      </c>
      <c r="L48">
        <v>1764.6985500000001</v>
      </c>
      <c r="M48">
        <v>16.19542337</v>
      </c>
      <c r="N48">
        <v>19.72469881</v>
      </c>
      <c r="O48">
        <v>37.051699999999997</v>
      </c>
      <c r="P48">
        <v>8.8820261219999992</v>
      </c>
      <c r="Q48">
        <v>58.719200000000001</v>
      </c>
      <c r="S48" s="7" t="s">
        <v>48</v>
      </c>
      <c r="T48">
        <f t="shared" si="16"/>
        <v>2046.3820065</v>
      </c>
      <c r="U48">
        <f t="shared" si="15"/>
        <v>1888.67283</v>
      </c>
      <c r="V48">
        <f t="shared" si="15"/>
        <v>17.034299295</v>
      </c>
      <c r="W48">
        <f t="shared" si="15"/>
        <v>20.089239919999997</v>
      </c>
      <c r="X48">
        <f t="shared" si="15"/>
        <v>34.68965</v>
      </c>
      <c r="Y48">
        <f t="shared" si="15"/>
        <v>8.6902974944999993</v>
      </c>
      <c r="Z48">
        <f t="shared" si="15"/>
        <v>52.426900000000003</v>
      </c>
    </row>
    <row r="49" spans="1:26" ht="15.75" customHeight="1" x14ac:dyDescent="0.25">
      <c r="A49" s="6">
        <v>5</v>
      </c>
      <c r="B49" s="7" t="s">
        <v>49</v>
      </c>
      <c r="C49">
        <v>1536.088103</v>
      </c>
      <c r="D49">
        <v>1220.1152500000001</v>
      </c>
      <c r="E49">
        <v>12.786559990000001</v>
      </c>
      <c r="F49">
        <v>20.15614119</v>
      </c>
      <c r="G49">
        <v>38.488100000000003</v>
      </c>
      <c r="H49">
        <v>11.163805079999999</v>
      </c>
      <c r="I49">
        <v>42.232700000000001</v>
      </c>
      <c r="K49">
        <v>1957.2116960000001</v>
      </c>
      <c r="L49">
        <v>1776.7500600000001</v>
      </c>
      <c r="M49">
        <v>16.29203442</v>
      </c>
      <c r="N49">
        <v>19.859400000000001</v>
      </c>
      <c r="O49">
        <v>35.318300000000001</v>
      </c>
      <c r="P49">
        <v>10.697082630000001</v>
      </c>
      <c r="Q49">
        <v>60.228700000000003</v>
      </c>
      <c r="S49" s="7" t="s">
        <v>49</v>
      </c>
      <c r="T49">
        <f t="shared" si="16"/>
        <v>1746.6498995000002</v>
      </c>
      <c r="U49">
        <f t="shared" si="15"/>
        <v>1498.4326550000001</v>
      </c>
      <c r="V49">
        <f t="shared" si="15"/>
        <v>14.539297205</v>
      </c>
      <c r="W49">
        <f t="shared" si="15"/>
        <v>20.007770595</v>
      </c>
      <c r="X49">
        <f t="shared" si="15"/>
        <v>36.903199999999998</v>
      </c>
      <c r="Y49">
        <f t="shared" si="15"/>
        <v>10.930443855</v>
      </c>
      <c r="Z49">
        <f t="shared" si="15"/>
        <v>51.230699999999999</v>
      </c>
    </row>
    <row r="50" spans="1:26" ht="15.75" customHeight="1" x14ac:dyDescent="0.25">
      <c r="S50" s="10" t="s">
        <v>5</v>
      </c>
      <c r="T50">
        <f>AVERAGE(T42:T49)</f>
        <v>2304.2765600000002</v>
      </c>
      <c r="U50">
        <f t="shared" ref="U50:Z50" si="17">AVERAGE(U42:U49)</f>
        <v>2155.1586649999999</v>
      </c>
      <c r="V50">
        <f t="shared" si="17"/>
        <v>19.181039771999998</v>
      </c>
      <c r="W50">
        <f t="shared" si="17"/>
        <v>22.479682393999997</v>
      </c>
      <c r="X50">
        <f t="shared" si="17"/>
        <v>39.713630000000002</v>
      </c>
      <c r="Y50">
        <f t="shared" si="17"/>
        <v>11.158302407899999</v>
      </c>
      <c r="Z50">
        <f t="shared" si="17"/>
        <v>53.939690000000006</v>
      </c>
    </row>
    <row r="51" spans="1:26" ht="15.75" customHeight="1" x14ac:dyDescent="0.25">
      <c r="O51" s="1"/>
      <c r="S51" s="10" t="s">
        <v>73</v>
      </c>
      <c r="T51">
        <f>STDEV(T42:T49)/SQRT(COUNT(T42:T49))</f>
        <v>184.43275339093944</v>
      </c>
      <c r="U51">
        <f t="shared" ref="U51:Z51" si="18">STDEV(U42:U49)/SQRT(COUNT(U42:U49))</f>
        <v>213.25641418194218</v>
      </c>
      <c r="V51">
        <f t="shared" si="18"/>
        <v>1.5352374417147732</v>
      </c>
      <c r="W51">
        <f t="shared" si="18"/>
        <v>0.99987045539353836</v>
      </c>
      <c r="X51">
        <f t="shared" si="18"/>
        <v>1.9429793322755653</v>
      </c>
      <c r="Y51">
        <f t="shared" si="18"/>
        <v>1.0109842921075294</v>
      </c>
      <c r="Z51">
        <f t="shared" si="18"/>
        <v>2.744214964447929</v>
      </c>
    </row>
    <row r="52" spans="1:26" ht="15.75" customHeight="1" x14ac:dyDescent="0.25">
      <c r="A52" s="4" t="s">
        <v>50</v>
      </c>
    </row>
    <row r="53" spans="1:26" ht="15.75" customHeight="1" x14ac:dyDescent="0.25">
      <c r="E53" s="1"/>
      <c r="F53" s="1"/>
      <c r="G53" s="1"/>
      <c r="H53" s="1"/>
      <c r="I53" s="1"/>
      <c r="J53" s="1"/>
      <c r="K53" s="1"/>
      <c r="P53" s="1"/>
      <c r="V53" s="1"/>
      <c r="W53" s="1"/>
      <c r="X53" s="1"/>
      <c r="Y53" s="1"/>
      <c r="Z53" s="1"/>
    </row>
    <row r="54" spans="1:26" ht="15.75" customHeight="1" x14ac:dyDescent="0.25">
      <c r="B54" s="1" t="s">
        <v>10</v>
      </c>
      <c r="E54" s="1"/>
      <c r="F54" s="1"/>
      <c r="G54" s="1"/>
      <c r="H54" s="1"/>
      <c r="I54" s="1"/>
      <c r="J54" s="1"/>
      <c r="K54" s="1"/>
      <c r="P54" s="1"/>
      <c r="Q54" s="1"/>
      <c r="R54" s="1"/>
      <c r="S54" s="1" t="s">
        <v>10</v>
      </c>
      <c r="V54" s="1"/>
      <c r="W54" s="1"/>
      <c r="X54" s="1"/>
      <c r="Y54" s="1"/>
      <c r="Z54" s="1"/>
    </row>
    <row r="55" spans="1:26" ht="15.75" customHeight="1" x14ac:dyDescent="0.25">
      <c r="A55">
        <v>1</v>
      </c>
      <c r="B55" s="1" t="s">
        <v>29</v>
      </c>
      <c r="C55">
        <v>921.90414183000064</v>
      </c>
      <c r="D55" s="1">
        <v>712.96002999999916</v>
      </c>
      <c r="E55" s="1">
        <v>7.6740267463928982</v>
      </c>
      <c r="F55" s="1">
        <v>17.943668791946312</v>
      </c>
      <c r="G55" s="1">
        <v>30.686800000000002</v>
      </c>
      <c r="H55" s="1">
        <v>4.6839925707981145</v>
      </c>
      <c r="I55" s="1">
        <v>32.782499999999999</v>
      </c>
      <c r="J55" s="1"/>
      <c r="K55" s="1">
        <v>572.94242729999996</v>
      </c>
      <c r="L55">
        <v>374.29282000000001</v>
      </c>
      <c r="M55">
        <v>4.7692330739999997</v>
      </c>
      <c r="N55">
        <v>15.950018180000001</v>
      </c>
      <c r="O55">
        <v>23.941500000000001</v>
      </c>
      <c r="P55" s="1">
        <v>3.8520295569999998</v>
      </c>
      <c r="Q55" s="1">
        <v>25.348700000000001</v>
      </c>
      <c r="R55" s="1"/>
      <c r="S55" s="1" t="s">
        <v>29</v>
      </c>
      <c r="T55">
        <f t="shared" ref="T55:T60" si="19">AVERAGE(C55,K55)</f>
        <v>747.42328456500036</v>
      </c>
      <c r="U55">
        <f t="shared" ref="U55:U60" si="20">AVERAGE(D55,L55)</f>
        <v>543.62642499999959</v>
      </c>
      <c r="V55">
        <f t="shared" ref="V55:V60" si="21">AVERAGE(E55,M55)</f>
        <v>6.221629910196449</v>
      </c>
      <c r="W55">
        <f t="shared" ref="W55:W60" si="22">AVERAGE(F55,N55)</f>
        <v>16.946843485973154</v>
      </c>
      <c r="X55">
        <f t="shared" ref="X55:X60" si="23">AVERAGE(G55,O55)</f>
        <v>27.314150000000001</v>
      </c>
      <c r="Y55">
        <f t="shared" ref="Y55:Y60" si="24">AVERAGE(H55,P55)</f>
        <v>4.2680110638990572</v>
      </c>
      <c r="Z55">
        <f t="shared" ref="Z55:Z60" si="25">AVERAGE(I55,Q55)</f>
        <v>29.0656</v>
      </c>
    </row>
    <row r="56" spans="1:26" ht="15.75" customHeight="1" x14ac:dyDescent="0.25">
      <c r="A56">
        <v>2</v>
      </c>
      <c r="B56" s="1" t="s">
        <v>12</v>
      </c>
      <c r="C56">
        <v>2117.0570560000001</v>
      </c>
      <c r="D56">
        <v>2038.8593599999999</v>
      </c>
      <c r="E56">
        <v>17.622604200000001</v>
      </c>
      <c r="F56">
        <v>18.739561399999999</v>
      </c>
      <c r="G56">
        <v>28.261399999999998</v>
      </c>
      <c r="H56">
        <v>8.2459114699999994</v>
      </c>
      <c r="I56">
        <v>47.766599999999997</v>
      </c>
      <c r="K56">
        <v>1783.3298089999992</v>
      </c>
      <c r="L56">
        <v>1529.8922199999993</v>
      </c>
      <c r="M56">
        <v>15.011231443322114</v>
      </c>
      <c r="N56">
        <v>19.207519198664443</v>
      </c>
      <c r="O56">
        <v>34.335099999999997</v>
      </c>
      <c r="P56" s="1">
        <v>12.539729208421047</v>
      </c>
      <c r="Q56" s="1">
        <v>76.222499999999997</v>
      </c>
      <c r="R56" s="1"/>
      <c r="S56" s="1" t="s">
        <v>30</v>
      </c>
      <c r="T56">
        <f t="shared" si="19"/>
        <v>1950.1934324999997</v>
      </c>
      <c r="U56">
        <f t="shared" si="20"/>
        <v>1784.3757899999996</v>
      </c>
      <c r="V56">
        <f t="shared" si="21"/>
        <v>16.316917821661058</v>
      </c>
      <c r="W56">
        <f t="shared" si="22"/>
        <v>18.973540299332221</v>
      </c>
      <c r="X56">
        <f t="shared" si="23"/>
        <v>31.298249999999996</v>
      </c>
      <c r="Y56">
        <f t="shared" si="24"/>
        <v>10.392820339210523</v>
      </c>
      <c r="Z56">
        <f t="shared" si="25"/>
        <v>61.994549999999997</v>
      </c>
    </row>
    <row r="57" spans="1:26" ht="15.75" customHeight="1" x14ac:dyDescent="0.25">
      <c r="A57">
        <v>3</v>
      </c>
      <c r="B57" s="1" t="s">
        <v>31</v>
      </c>
      <c r="C57">
        <v>1785.6216069999998</v>
      </c>
      <c r="D57">
        <v>1612.0428000000002</v>
      </c>
      <c r="E57">
        <v>14.863702697003331</v>
      </c>
      <c r="F57">
        <v>16.679193526170796</v>
      </c>
      <c r="G57">
        <v>28.292200000000001</v>
      </c>
      <c r="H57">
        <v>7.6931101370932735</v>
      </c>
      <c r="I57">
        <v>33.4238</v>
      </c>
      <c r="K57">
        <v>1818.1144261999984</v>
      </c>
      <c r="L57">
        <v>1683.3985699999992</v>
      </c>
      <c r="M57">
        <v>15.134177001109897</v>
      </c>
      <c r="N57">
        <v>16.793664010624195</v>
      </c>
      <c r="O57">
        <v>26.270099999999999</v>
      </c>
      <c r="P57" s="1">
        <v>6.4888713135892129</v>
      </c>
      <c r="Q57" s="1">
        <v>30.066700000000001</v>
      </c>
      <c r="R57" s="1"/>
      <c r="S57" s="1" t="s">
        <v>31</v>
      </c>
      <c r="T57">
        <f t="shared" si="19"/>
        <v>1801.868016599999</v>
      </c>
      <c r="U57">
        <f t="shared" si="20"/>
        <v>1647.7206849999998</v>
      </c>
      <c r="V57">
        <f t="shared" si="21"/>
        <v>14.998939849056615</v>
      </c>
      <c r="W57">
        <f t="shared" si="22"/>
        <v>16.736428768397495</v>
      </c>
      <c r="X57">
        <f t="shared" si="23"/>
        <v>27.28115</v>
      </c>
      <c r="Y57">
        <f t="shared" si="24"/>
        <v>7.0909907253412428</v>
      </c>
      <c r="Z57">
        <f t="shared" si="25"/>
        <v>31.745249999999999</v>
      </c>
    </row>
    <row r="58" spans="1:26" ht="15.75" customHeight="1" x14ac:dyDescent="0.25">
      <c r="A58" s="7">
        <v>4</v>
      </c>
      <c r="B58" s="7" t="s">
        <v>53</v>
      </c>
      <c r="C58">
        <v>1547.8914776999984</v>
      </c>
      <c r="D58">
        <v>1285.8399699999986</v>
      </c>
      <c r="E58">
        <v>12.884811883462818</v>
      </c>
      <c r="F58">
        <v>16.978564084507045</v>
      </c>
      <c r="G58">
        <v>29.1478</v>
      </c>
      <c r="H58">
        <v>6.7681641847161584</v>
      </c>
      <c r="I58">
        <v>35.6357</v>
      </c>
      <c r="K58">
        <v>1659.504101</v>
      </c>
      <c r="L58">
        <v>1485.34347</v>
      </c>
      <c r="M58">
        <v>13.81388593</v>
      </c>
      <c r="N58">
        <v>16.528343029999998</v>
      </c>
      <c r="O58">
        <v>24.7988</v>
      </c>
      <c r="P58">
        <v>6.3648273609999997</v>
      </c>
      <c r="Q58">
        <v>27.336200000000002</v>
      </c>
      <c r="S58" s="7" t="s">
        <v>53</v>
      </c>
      <c r="T58">
        <f t="shared" si="19"/>
        <v>1603.6977893499993</v>
      </c>
      <c r="U58">
        <f t="shared" si="20"/>
        <v>1385.5917199999994</v>
      </c>
      <c r="V58">
        <f t="shared" si="21"/>
        <v>13.349348906731409</v>
      </c>
      <c r="W58">
        <f t="shared" si="22"/>
        <v>16.753453557253522</v>
      </c>
      <c r="X58">
        <f t="shared" si="23"/>
        <v>26.973300000000002</v>
      </c>
      <c r="Y58">
        <f t="shared" si="24"/>
        <v>6.5664957728580795</v>
      </c>
      <c r="Z58">
        <f t="shared" si="25"/>
        <v>31.485950000000003</v>
      </c>
    </row>
    <row r="59" spans="1:26" ht="15.75" customHeight="1" x14ac:dyDescent="0.25">
      <c r="A59" s="7">
        <v>5</v>
      </c>
      <c r="B59" s="7" t="s">
        <v>52</v>
      </c>
      <c r="C59">
        <v>2252.9954419999999</v>
      </c>
      <c r="D59">
        <v>2120.8075699999999</v>
      </c>
      <c r="E59">
        <v>18.754170599999998</v>
      </c>
      <c r="F59">
        <v>21.465717000000001</v>
      </c>
      <c r="G59">
        <v>38.022399999999998</v>
      </c>
      <c r="H59">
        <v>10.601705369999999</v>
      </c>
      <c r="I59">
        <v>41.114199999999997</v>
      </c>
      <c r="K59">
        <v>2520.8604660000001</v>
      </c>
      <c r="L59">
        <v>2468.9597399999998</v>
      </c>
      <c r="M59">
        <v>20.983908809999999</v>
      </c>
      <c r="N59">
        <v>22.14981495</v>
      </c>
      <c r="O59">
        <v>33.383200000000002</v>
      </c>
      <c r="P59">
        <v>8.5817436219999994</v>
      </c>
      <c r="Q59">
        <v>40.367199999999997</v>
      </c>
      <c r="S59" s="7" t="s">
        <v>52</v>
      </c>
      <c r="T59">
        <f t="shared" si="19"/>
        <v>2386.9279539999998</v>
      </c>
      <c r="U59">
        <f t="shared" si="20"/>
        <v>2294.8836549999996</v>
      </c>
      <c r="V59">
        <f t="shared" si="21"/>
        <v>19.869039704999999</v>
      </c>
      <c r="W59">
        <f t="shared" si="22"/>
        <v>21.807765975000002</v>
      </c>
      <c r="X59">
        <f t="shared" si="23"/>
        <v>35.702799999999996</v>
      </c>
      <c r="Y59">
        <f t="shared" si="24"/>
        <v>9.5917244959999994</v>
      </c>
      <c r="Z59">
        <f t="shared" si="25"/>
        <v>40.740699999999997</v>
      </c>
    </row>
    <row r="60" spans="1:26" ht="15.75" customHeight="1" x14ac:dyDescent="0.25">
      <c r="A60" s="7">
        <v>6</v>
      </c>
      <c r="B60" s="9" t="s">
        <v>51</v>
      </c>
      <c r="C60">
        <v>1869.213033</v>
      </c>
      <c r="D60">
        <v>1689.51593</v>
      </c>
      <c r="E60">
        <v>15.5595265</v>
      </c>
      <c r="F60">
        <v>18.258503749999999</v>
      </c>
      <c r="G60">
        <v>30.781500000000001</v>
      </c>
      <c r="H60">
        <v>12.191215100000001</v>
      </c>
      <c r="I60">
        <v>79.563999999999993</v>
      </c>
      <c r="R60" s="5" t="s">
        <v>76</v>
      </c>
      <c r="S60" s="9" t="s">
        <v>51</v>
      </c>
      <c r="T60">
        <f t="shared" si="19"/>
        <v>1869.213033</v>
      </c>
      <c r="U60">
        <f t="shared" si="20"/>
        <v>1689.51593</v>
      </c>
      <c r="V60">
        <f t="shared" si="21"/>
        <v>15.5595265</v>
      </c>
      <c r="W60">
        <f t="shared" si="22"/>
        <v>18.258503749999999</v>
      </c>
      <c r="X60">
        <f t="shared" si="23"/>
        <v>30.781500000000001</v>
      </c>
      <c r="Y60">
        <f t="shared" si="24"/>
        <v>12.191215100000001</v>
      </c>
      <c r="Z60">
        <f t="shared" si="25"/>
        <v>79.563999999999993</v>
      </c>
    </row>
    <row r="61" spans="1:26" ht="15.75" customHeight="1" x14ac:dyDescent="0.25">
      <c r="A61" s="7">
        <v>7</v>
      </c>
      <c r="B61" s="7" t="s">
        <v>54</v>
      </c>
      <c r="C61">
        <v>1716.2455090000001</v>
      </c>
      <c r="D61">
        <v>1563.8643999999999</v>
      </c>
      <c r="E61" s="1">
        <v>14.286207879999999</v>
      </c>
      <c r="F61" s="1">
        <v>17.122645110000001</v>
      </c>
      <c r="G61" s="1">
        <v>25.416699999999999</v>
      </c>
      <c r="H61" s="1">
        <v>8.1142623250000003</v>
      </c>
      <c r="I61" s="1">
        <v>35.559899999999999</v>
      </c>
      <c r="J61" s="1"/>
      <c r="K61" s="1"/>
      <c r="R61" s="5" t="s">
        <v>76</v>
      </c>
      <c r="S61" s="7" t="s">
        <v>54</v>
      </c>
      <c r="T61">
        <f t="shared" ref="T61:T62" si="26">AVERAGE(C61,K61)</f>
        <v>1716.2455090000001</v>
      </c>
      <c r="U61">
        <f t="shared" ref="U61:Z62" si="27">AVERAGE(D61,L61)</f>
        <v>1563.8643999999999</v>
      </c>
      <c r="V61">
        <f t="shared" si="27"/>
        <v>14.286207879999999</v>
      </c>
      <c r="W61">
        <f t="shared" si="27"/>
        <v>17.122645110000001</v>
      </c>
      <c r="X61">
        <f t="shared" si="27"/>
        <v>25.416699999999999</v>
      </c>
      <c r="Y61">
        <f t="shared" si="27"/>
        <v>8.1142623250000003</v>
      </c>
      <c r="Z61">
        <f t="shared" si="27"/>
        <v>35.559899999999999</v>
      </c>
    </row>
    <row r="62" spans="1:26" ht="15.75" customHeight="1" x14ac:dyDescent="0.25">
      <c r="A62" s="7">
        <v>8</v>
      </c>
      <c r="B62" s="7" t="s">
        <v>55</v>
      </c>
      <c r="C62">
        <v>1151.1943429999999</v>
      </c>
      <c r="D62">
        <v>813.10495000000003</v>
      </c>
      <c r="E62" s="1">
        <v>9.5826627779999995</v>
      </c>
      <c r="F62" s="1">
        <v>17.374080630000002</v>
      </c>
      <c r="G62" s="1">
        <v>33.321599999999997</v>
      </c>
      <c r="H62" s="1">
        <v>6.8568769349999998</v>
      </c>
      <c r="I62" s="1">
        <v>28.173100000000002</v>
      </c>
      <c r="J62" s="1"/>
      <c r="K62" s="1">
        <v>1495.7072565799999</v>
      </c>
      <c r="L62">
        <v>1192.0688700000005</v>
      </c>
      <c r="M62">
        <v>12.450425275693688</v>
      </c>
      <c r="N62">
        <v>18.704057531380755</v>
      </c>
      <c r="O62">
        <v>33.312399999999997</v>
      </c>
      <c r="P62">
        <v>6.7475610071120631</v>
      </c>
      <c r="Q62">
        <v>40.999400000000001</v>
      </c>
      <c r="S62" s="7" t="s">
        <v>55</v>
      </c>
      <c r="T62">
        <f t="shared" si="26"/>
        <v>1323.45079979</v>
      </c>
      <c r="U62">
        <f t="shared" si="27"/>
        <v>1002.5869100000002</v>
      </c>
      <c r="V62">
        <f t="shared" si="27"/>
        <v>11.016544026846844</v>
      </c>
      <c r="W62">
        <f t="shared" si="27"/>
        <v>18.039069080690378</v>
      </c>
      <c r="X62">
        <f t="shared" si="27"/>
        <v>33.316999999999993</v>
      </c>
      <c r="Y62">
        <f t="shared" si="27"/>
        <v>6.8022189710560319</v>
      </c>
      <c r="Z62">
        <f t="shared" si="27"/>
        <v>34.58625</v>
      </c>
    </row>
    <row r="63" spans="1:26" ht="15.75" customHeight="1" x14ac:dyDescent="0.25">
      <c r="E63" s="1"/>
      <c r="F63" s="1"/>
      <c r="G63" s="1"/>
      <c r="H63" s="1"/>
      <c r="I63" s="1"/>
      <c r="J63" s="1"/>
      <c r="K63" s="1"/>
      <c r="S63" s="10" t="s">
        <v>5</v>
      </c>
      <c r="T63">
        <f>AVERAGE(T55:T62)</f>
        <v>1674.8774773506248</v>
      </c>
      <c r="U63">
        <f t="shared" ref="U63:Z63" si="28">AVERAGE(U55:U62)</f>
        <v>1489.0206893749998</v>
      </c>
      <c r="V63">
        <f t="shared" si="28"/>
        <v>13.952269324936548</v>
      </c>
      <c r="W63">
        <f t="shared" si="28"/>
        <v>18.079781253330847</v>
      </c>
      <c r="X63">
        <f t="shared" si="28"/>
        <v>29.760606249999995</v>
      </c>
      <c r="Y63">
        <f t="shared" si="28"/>
        <v>8.1272173491706159</v>
      </c>
      <c r="Z63">
        <f t="shared" si="28"/>
        <v>43.092774999999996</v>
      </c>
    </row>
    <row r="64" spans="1:26" ht="15.75" customHeight="1" x14ac:dyDescent="0.25">
      <c r="S64" s="10" t="s">
        <v>73</v>
      </c>
      <c r="T64">
        <f>STDEV(T55:T62)/SQRT(COUNT(T55:T62))</f>
        <v>170.45933287256497</v>
      </c>
      <c r="U64">
        <f t="shared" ref="U64:Z64" si="29">STDEV(U55:U62)/SQRT(COUNT(U55:U62))</f>
        <v>186.54380252140231</v>
      </c>
      <c r="V64">
        <f t="shared" si="29"/>
        <v>1.4213601749741065</v>
      </c>
      <c r="W64">
        <f t="shared" si="29"/>
        <v>0.60494499701063109</v>
      </c>
      <c r="X64">
        <f t="shared" si="29"/>
        <v>1.2686862196297295</v>
      </c>
      <c r="Y64">
        <f t="shared" si="29"/>
        <v>0.88592863861253246</v>
      </c>
      <c r="Z64">
        <f t="shared" si="29"/>
        <v>6.3840078236629108</v>
      </c>
    </row>
    <row r="65" spans="1:26" ht="15.75" customHeight="1" x14ac:dyDescent="0.25">
      <c r="A65" s="1" t="s">
        <v>9</v>
      </c>
    </row>
    <row r="66" spans="1:26" ht="15.75" customHeight="1" x14ac:dyDescent="0.25">
      <c r="B66" s="1" t="s">
        <v>10</v>
      </c>
      <c r="O66" s="1"/>
      <c r="S66" s="1" t="s">
        <v>10</v>
      </c>
    </row>
    <row r="67" spans="1:26" ht="15.75" customHeight="1" x14ac:dyDescent="0.25">
      <c r="A67">
        <v>1</v>
      </c>
      <c r="B67" s="1" t="s">
        <v>11</v>
      </c>
      <c r="C67">
        <v>2673.9465369000059</v>
      </c>
      <c r="D67">
        <v>2573.0328900000036</v>
      </c>
      <c r="E67">
        <v>22.25821096115428</v>
      </c>
      <c r="F67">
        <v>25.078368871595305</v>
      </c>
      <c r="G67">
        <v>45.137300000000003</v>
      </c>
      <c r="H67">
        <v>10.829018272267206</v>
      </c>
      <c r="I67">
        <v>84.100200000000001</v>
      </c>
      <c r="K67" s="5"/>
      <c r="S67" s="1" t="s">
        <v>11</v>
      </c>
      <c r="T67">
        <f t="shared" ref="T67:T72" si="30">AVERAGE(C67,K67)</f>
        <v>2673.9465369000059</v>
      </c>
      <c r="U67">
        <f t="shared" ref="U67:U72" si="31">AVERAGE(D67,L67)</f>
        <v>2573.0328900000036</v>
      </c>
      <c r="V67">
        <f t="shared" ref="V67:V72" si="32">AVERAGE(E67,M67)</f>
        <v>22.25821096115428</v>
      </c>
      <c r="W67">
        <f t="shared" ref="W67:W72" si="33">AVERAGE(F67,N67)</f>
        <v>25.078368871595305</v>
      </c>
      <c r="X67">
        <f t="shared" ref="X67:X72" si="34">AVERAGE(G67,O67)</f>
        <v>45.137300000000003</v>
      </c>
      <c r="Y67">
        <f t="shared" ref="Y67:Y72" si="35">AVERAGE(H67,P67)</f>
        <v>10.829018272267206</v>
      </c>
      <c r="Z67">
        <f t="shared" ref="Z67:Z72" si="36">AVERAGE(I67,Q67)</f>
        <v>84.100200000000001</v>
      </c>
    </row>
    <row r="68" spans="1:26" ht="15.75" customHeight="1" x14ac:dyDescent="0.25">
      <c r="A68">
        <v>2</v>
      </c>
      <c r="B68" s="1" t="s">
        <v>30</v>
      </c>
      <c r="C68">
        <v>1362.5782296999987</v>
      </c>
      <c r="D68" s="1">
        <v>953.6474500000005</v>
      </c>
      <c r="E68">
        <v>11.342245003329635</v>
      </c>
      <c r="F68">
        <v>17.747433910891097</v>
      </c>
      <c r="G68">
        <v>34.511299999999999</v>
      </c>
      <c r="H68">
        <v>8.9744647294930804</v>
      </c>
      <c r="I68">
        <v>66.190700000000007</v>
      </c>
      <c r="K68">
        <v>1908.4238640000001</v>
      </c>
      <c r="L68">
        <v>1811.5949000000001</v>
      </c>
      <c r="M68">
        <v>15.88592074</v>
      </c>
      <c r="N68">
        <v>17.019315519999999</v>
      </c>
      <c r="O68">
        <v>25.702200000000001</v>
      </c>
      <c r="P68" s="1">
        <v>7.9604216120000002</v>
      </c>
      <c r="Q68">
        <v>43.805</v>
      </c>
      <c r="S68" s="1" t="s">
        <v>12</v>
      </c>
      <c r="T68">
        <f t="shared" si="30"/>
        <v>1635.5010468499995</v>
      </c>
      <c r="U68">
        <f t="shared" si="31"/>
        <v>1382.6211750000002</v>
      </c>
      <c r="V68">
        <f t="shared" si="32"/>
        <v>13.614082871664817</v>
      </c>
      <c r="W68">
        <f t="shared" si="33"/>
        <v>17.383374715445548</v>
      </c>
      <c r="X68">
        <f t="shared" si="34"/>
        <v>30.106749999999998</v>
      </c>
      <c r="Y68">
        <f t="shared" si="35"/>
        <v>8.4674431707465398</v>
      </c>
      <c r="Z68">
        <f t="shared" si="36"/>
        <v>54.99785</v>
      </c>
    </row>
    <row r="69" spans="1:26" ht="15.75" customHeight="1" x14ac:dyDescent="0.25">
      <c r="A69">
        <v>3</v>
      </c>
      <c r="B69" s="1" t="s">
        <v>13</v>
      </c>
      <c r="C69">
        <v>2273.962994</v>
      </c>
      <c r="D69" s="1">
        <v>2094.9467100000002</v>
      </c>
      <c r="E69">
        <v>18.9287083</v>
      </c>
      <c r="F69">
        <v>22.46637286</v>
      </c>
      <c r="G69">
        <v>37.706099999999999</v>
      </c>
      <c r="H69">
        <v>12.7273114</v>
      </c>
      <c r="I69">
        <v>62.224299999999999</v>
      </c>
      <c r="K69">
        <v>1241.8086790999996</v>
      </c>
      <c r="L69">
        <v>757.91591000000062</v>
      </c>
      <c r="M69">
        <v>10.336945967813552</v>
      </c>
      <c r="N69">
        <v>19.60132137931036</v>
      </c>
      <c r="O69">
        <v>38.604199999999999</v>
      </c>
      <c r="P69" s="1">
        <v>7.0561924282666686</v>
      </c>
      <c r="Q69" s="1">
        <v>35.1128</v>
      </c>
      <c r="R69" s="1"/>
      <c r="S69" s="1" t="s">
        <v>13</v>
      </c>
      <c r="T69">
        <f t="shared" si="30"/>
        <v>1757.8858365499998</v>
      </c>
      <c r="U69">
        <f t="shared" si="31"/>
        <v>1426.4313100000004</v>
      </c>
      <c r="V69">
        <f t="shared" si="32"/>
        <v>14.632827133906776</v>
      </c>
      <c r="W69">
        <f t="shared" si="33"/>
        <v>21.033847119655178</v>
      </c>
      <c r="X69">
        <f t="shared" si="34"/>
        <v>38.155149999999999</v>
      </c>
      <c r="Y69">
        <f t="shared" si="35"/>
        <v>9.8917519141333337</v>
      </c>
      <c r="Z69">
        <f t="shared" si="36"/>
        <v>48.668549999999996</v>
      </c>
    </row>
    <row r="70" spans="1:26" ht="15.75" customHeight="1" x14ac:dyDescent="0.25">
      <c r="A70" s="6">
        <v>4</v>
      </c>
      <c r="B70" s="1" t="s">
        <v>14</v>
      </c>
      <c r="C70">
        <v>2853.568268799997</v>
      </c>
      <c r="D70">
        <v>2800.5177599999979</v>
      </c>
      <c r="E70">
        <v>23.753404366259691</v>
      </c>
      <c r="F70">
        <v>24.921405094786707</v>
      </c>
      <c r="G70">
        <v>38.936199999999999</v>
      </c>
      <c r="H70">
        <v>10.875751441536847</v>
      </c>
      <c r="I70">
        <v>48.097099999999998</v>
      </c>
      <c r="K70">
        <v>2823.2343630000046</v>
      </c>
      <c r="L70">
        <v>2758.3068400000034</v>
      </c>
      <c r="M70">
        <v>23.50090113207548</v>
      </c>
      <c r="N70">
        <v>24.745650657108726</v>
      </c>
      <c r="O70">
        <v>42.826599999999999</v>
      </c>
      <c r="P70" s="1">
        <v>9.8261743156521781</v>
      </c>
      <c r="Q70" s="1">
        <v>42.102800000000002</v>
      </c>
      <c r="R70" s="1"/>
      <c r="S70" s="1" t="s">
        <v>14</v>
      </c>
      <c r="T70">
        <f t="shared" si="30"/>
        <v>2838.4013159000006</v>
      </c>
      <c r="U70">
        <f t="shared" si="31"/>
        <v>2779.4123000000009</v>
      </c>
      <c r="V70">
        <f t="shared" si="32"/>
        <v>23.627152749167585</v>
      </c>
      <c r="W70">
        <f t="shared" si="33"/>
        <v>24.833527875947716</v>
      </c>
      <c r="X70">
        <f t="shared" si="34"/>
        <v>40.881399999999999</v>
      </c>
      <c r="Y70">
        <f t="shared" si="35"/>
        <v>10.350962878594512</v>
      </c>
      <c r="Z70">
        <f t="shared" si="36"/>
        <v>45.09995</v>
      </c>
    </row>
    <row r="71" spans="1:26" ht="15.75" customHeight="1" x14ac:dyDescent="0.25">
      <c r="A71" s="6">
        <v>5</v>
      </c>
      <c r="B71" s="7" t="s">
        <v>32</v>
      </c>
      <c r="C71">
        <v>2784.801097</v>
      </c>
      <c r="D71">
        <v>2732.8990800000001</v>
      </c>
      <c r="E71">
        <v>23.180979700000002</v>
      </c>
      <c r="F71">
        <v>24.517699279999999</v>
      </c>
      <c r="G71">
        <v>41.274900000000002</v>
      </c>
      <c r="H71">
        <v>12.967429810000001</v>
      </c>
      <c r="I71">
        <v>81.094099999999997</v>
      </c>
      <c r="K71">
        <v>2378.3685390000001</v>
      </c>
      <c r="L71">
        <v>2282.34042</v>
      </c>
      <c r="M71">
        <v>19.797790249999998</v>
      </c>
      <c r="N71">
        <v>21.423775339999999</v>
      </c>
      <c r="O71">
        <v>35.768900000000002</v>
      </c>
      <c r="P71" s="1">
        <v>10.70540248</v>
      </c>
      <c r="Q71" s="1">
        <v>46.592100000000002</v>
      </c>
      <c r="R71" s="1"/>
      <c r="S71" s="7" t="s">
        <v>32</v>
      </c>
      <c r="T71">
        <f t="shared" si="30"/>
        <v>2581.5848180000003</v>
      </c>
      <c r="U71">
        <f t="shared" si="31"/>
        <v>2507.6197499999998</v>
      </c>
      <c r="V71">
        <f t="shared" si="32"/>
        <v>21.489384975</v>
      </c>
      <c r="W71">
        <f t="shared" si="33"/>
        <v>22.970737309999997</v>
      </c>
      <c r="X71">
        <f t="shared" si="34"/>
        <v>38.521900000000002</v>
      </c>
      <c r="Y71">
        <f t="shared" si="35"/>
        <v>11.836416145000001</v>
      </c>
      <c r="Z71">
        <f t="shared" si="36"/>
        <v>63.8431</v>
      </c>
    </row>
    <row r="72" spans="1:26" ht="15.75" customHeight="1" x14ac:dyDescent="0.25">
      <c r="A72" s="6">
        <v>6</v>
      </c>
      <c r="B72" s="7" t="s">
        <v>33</v>
      </c>
      <c r="C72">
        <v>2238.6971899999999</v>
      </c>
      <c r="D72">
        <v>2091.7911800000002</v>
      </c>
      <c r="E72">
        <v>18.635149519999999</v>
      </c>
      <c r="F72">
        <v>21.972650000000002</v>
      </c>
      <c r="G72">
        <v>41.6462</v>
      </c>
      <c r="H72">
        <v>11.646052210000001</v>
      </c>
      <c r="I72">
        <v>69.400400000000005</v>
      </c>
      <c r="K72">
        <v>2083.2300740000001</v>
      </c>
      <c r="L72">
        <v>1910.6895300000001</v>
      </c>
      <c r="M72">
        <v>17.34102682</v>
      </c>
      <c r="N72">
        <v>21.012034459999999</v>
      </c>
      <c r="O72">
        <v>34.546100000000003</v>
      </c>
      <c r="P72">
        <v>12.96491309</v>
      </c>
      <c r="Q72">
        <v>67.881200000000007</v>
      </c>
      <c r="S72" s="7" t="s">
        <v>33</v>
      </c>
      <c r="T72">
        <f t="shared" si="30"/>
        <v>2160.963632</v>
      </c>
      <c r="U72">
        <f t="shared" si="31"/>
        <v>2001.2403550000001</v>
      </c>
      <c r="V72">
        <f t="shared" si="32"/>
        <v>17.988088169999997</v>
      </c>
      <c r="W72">
        <f t="shared" si="33"/>
        <v>21.492342229999998</v>
      </c>
      <c r="X72">
        <f t="shared" si="34"/>
        <v>38.096150000000002</v>
      </c>
      <c r="Y72">
        <f t="shared" si="35"/>
        <v>12.30548265</v>
      </c>
      <c r="Z72">
        <f t="shared" si="36"/>
        <v>68.640800000000013</v>
      </c>
    </row>
    <row r="73" spans="1:26" ht="15.75" customHeight="1" x14ac:dyDescent="0.25">
      <c r="A73" s="6">
        <v>7</v>
      </c>
      <c r="B73" s="7" t="s">
        <v>34</v>
      </c>
      <c r="C73">
        <v>2582.123415999999</v>
      </c>
      <c r="D73">
        <v>2503.1986499999998</v>
      </c>
      <c r="E73">
        <v>21.493867310765836</v>
      </c>
      <c r="F73">
        <v>23.585473743718609</v>
      </c>
      <c r="G73">
        <v>41.419800000000002</v>
      </c>
      <c r="H73">
        <v>13.048421968828452</v>
      </c>
      <c r="I73">
        <v>60.606400000000001</v>
      </c>
      <c r="K73">
        <v>2322.999159</v>
      </c>
      <c r="L73">
        <v>2234.1761200000001</v>
      </c>
      <c r="M73">
        <v>19.33688695</v>
      </c>
      <c r="N73">
        <v>21.077183139999999</v>
      </c>
      <c r="O73">
        <v>39.170900000000003</v>
      </c>
      <c r="P73">
        <v>12.693503440000001</v>
      </c>
      <c r="Q73">
        <v>66.532600000000002</v>
      </c>
      <c r="S73" s="7" t="s">
        <v>34</v>
      </c>
      <c r="T73">
        <f t="shared" ref="T73:T74" si="37">AVERAGE(C73,K73)</f>
        <v>2452.5612874999997</v>
      </c>
      <c r="U73">
        <f t="shared" ref="U73:Z74" si="38">AVERAGE(D73,L73)</f>
        <v>2368.6873850000002</v>
      </c>
      <c r="V73">
        <f t="shared" si="38"/>
        <v>20.415377130382918</v>
      </c>
      <c r="W73">
        <f t="shared" si="38"/>
        <v>22.331328441859306</v>
      </c>
      <c r="X73">
        <f t="shared" si="38"/>
        <v>40.295349999999999</v>
      </c>
      <c r="Y73">
        <f t="shared" si="38"/>
        <v>12.870962704414225</v>
      </c>
      <c r="Z73">
        <f t="shared" si="38"/>
        <v>63.569500000000005</v>
      </c>
    </row>
    <row r="74" spans="1:26" ht="15.75" customHeight="1" x14ac:dyDescent="0.25">
      <c r="A74" s="6">
        <v>8</v>
      </c>
      <c r="B74" s="7" t="s">
        <v>35</v>
      </c>
      <c r="C74">
        <v>1890.879402</v>
      </c>
      <c r="D74">
        <v>1615.9445900000001</v>
      </c>
      <c r="E74">
        <v>15.739877570000001</v>
      </c>
      <c r="F74">
        <v>22.867195280000001</v>
      </c>
      <c r="G74">
        <v>42.051600000000001</v>
      </c>
      <c r="H74">
        <v>10.142736360000001</v>
      </c>
      <c r="I74">
        <v>38.299999999999997</v>
      </c>
      <c r="K74">
        <v>615.23087859999998</v>
      </c>
      <c r="L74">
        <v>351.15368999999998</v>
      </c>
      <c r="M74">
        <v>5.1212470620000001</v>
      </c>
      <c r="N74">
        <v>20.9020619</v>
      </c>
      <c r="O74">
        <v>39.5274</v>
      </c>
      <c r="P74">
        <v>5.5719358989999996</v>
      </c>
      <c r="Q74">
        <v>40.365000000000002</v>
      </c>
      <c r="S74" s="7" t="s">
        <v>35</v>
      </c>
      <c r="T74">
        <f t="shared" si="37"/>
        <v>1253.0551402999999</v>
      </c>
      <c r="U74">
        <f t="shared" si="38"/>
        <v>983.54914000000008</v>
      </c>
      <c r="V74">
        <f t="shared" si="38"/>
        <v>10.430562316</v>
      </c>
      <c r="W74">
        <f t="shared" si="38"/>
        <v>21.884628589999998</v>
      </c>
      <c r="X74">
        <f t="shared" si="38"/>
        <v>40.789500000000004</v>
      </c>
      <c r="Y74">
        <f t="shared" si="38"/>
        <v>7.8573361295000002</v>
      </c>
      <c r="Z74">
        <f t="shared" si="38"/>
        <v>39.332499999999996</v>
      </c>
    </row>
    <row r="75" spans="1:26" ht="15.75" customHeight="1" x14ac:dyDescent="0.25">
      <c r="S75" s="10" t="s">
        <v>5</v>
      </c>
      <c r="T75">
        <f>AVERAGE(T67:T74)</f>
        <v>2169.2374517500007</v>
      </c>
      <c r="U75">
        <f t="shared" ref="U75:Z75" si="39">AVERAGE(U67:U74)</f>
        <v>2002.8242881250003</v>
      </c>
      <c r="V75">
        <f t="shared" si="39"/>
        <v>18.056960788409548</v>
      </c>
      <c r="W75">
        <f t="shared" si="39"/>
        <v>22.126019394312884</v>
      </c>
      <c r="X75">
        <f t="shared" si="39"/>
        <v>38.997937500000006</v>
      </c>
      <c r="Y75">
        <f t="shared" si="39"/>
        <v>10.551171733081977</v>
      </c>
      <c r="Z75">
        <f t="shared" si="39"/>
        <v>58.531556250000001</v>
      </c>
    </row>
    <row r="76" spans="1:26" ht="15.75" customHeight="1" x14ac:dyDescent="0.25">
      <c r="S76" s="10" t="s">
        <v>73</v>
      </c>
      <c r="T76">
        <f>STDEV(T67:T74)/SQRT(COUNT(T67:T74))</f>
        <v>200.28361449743775</v>
      </c>
      <c r="U76">
        <f t="shared" ref="U76:Z76" si="40">STDEV(U67:U74)/SQRT(COUNT(U67:U74))</f>
        <v>234.24293544065665</v>
      </c>
      <c r="V76">
        <f t="shared" si="40"/>
        <v>1.6671819545535995</v>
      </c>
      <c r="W76">
        <f t="shared" si="40"/>
        <v>0.85511073711368579</v>
      </c>
      <c r="X76">
        <f t="shared" si="40"/>
        <v>1.5055582531830651</v>
      </c>
      <c r="Y76">
        <f t="shared" si="40"/>
        <v>0.63049982872507959</v>
      </c>
      <c r="Z76">
        <f t="shared" si="40"/>
        <v>5.1205529593669716</v>
      </c>
    </row>
    <row r="77" spans="1:26" ht="15.75" customHeight="1" x14ac:dyDescent="0.2"/>
    <row r="78" spans="1:26" ht="15.75" customHeight="1" x14ac:dyDescent="0.2"/>
    <row r="79" spans="1:26" ht="15.75" customHeight="1" x14ac:dyDescent="0.2"/>
    <row r="80" spans="1:2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opLeftCell="A40" workbookViewId="0">
      <selection activeCell="F62" sqref="F62"/>
    </sheetView>
  </sheetViews>
  <sheetFormatPr defaultRowHeight="14.25" x14ac:dyDescent="0.2"/>
  <sheetData>
    <row r="1" spans="1:27" ht="15" x14ac:dyDescent="0.25">
      <c r="B1" s="1"/>
      <c r="P1" s="1"/>
    </row>
    <row r="2" spans="1:27" ht="15" x14ac:dyDescent="0.25">
      <c r="F2" t="s">
        <v>64</v>
      </c>
      <c r="K2" s="1"/>
      <c r="L2" s="1"/>
      <c r="N2" t="s">
        <v>65</v>
      </c>
      <c r="O2" s="1"/>
      <c r="Q2" s="1"/>
      <c r="R2" s="1"/>
      <c r="S2" s="1"/>
      <c r="T2" s="1"/>
      <c r="U2" s="1"/>
      <c r="W2" t="s">
        <v>66</v>
      </c>
      <c r="X2" s="1"/>
      <c r="Z2" s="1"/>
      <c r="AA2" s="1"/>
    </row>
    <row r="3" spans="1:27" ht="45" x14ac:dyDescent="0.25">
      <c r="A3" s="4" t="s">
        <v>79</v>
      </c>
      <c r="C3" s="1" t="s">
        <v>1</v>
      </c>
      <c r="D3" s="2" t="s">
        <v>61</v>
      </c>
      <c r="E3" s="1" t="s">
        <v>69</v>
      </c>
      <c r="F3" s="2" t="s">
        <v>57</v>
      </c>
      <c r="G3" s="1" t="s">
        <v>58</v>
      </c>
      <c r="H3" s="1" t="s">
        <v>59</v>
      </c>
      <c r="I3" s="2" t="s">
        <v>60</v>
      </c>
      <c r="K3" s="1" t="s">
        <v>1</v>
      </c>
      <c r="L3" s="2" t="s">
        <v>61</v>
      </c>
      <c r="M3" s="1" t="s">
        <v>57</v>
      </c>
      <c r="N3" s="2" t="s">
        <v>57</v>
      </c>
      <c r="O3" s="1" t="s">
        <v>58</v>
      </c>
      <c r="P3" s="1" t="s">
        <v>59</v>
      </c>
      <c r="Q3" s="1" t="s">
        <v>60</v>
      </c>
      <c r="S3" s="1"/>
      <c r="T3" s="1" t="s">
        <v>1</v>
      </c>
      <c r="U3" s="2" t="s">
        <v>61</v>
      </c>
      <c r="V3" s="1" t="s">
        <v>57</v>
      </c>
      <c r="W3" s="2" t="s">
        <v>57</v>
      </c>
      <c r="X3" s="1" t="s">
        <v>58</v>
      </c>
      <c r="Y3" s="1" t="s">
        <v>59</v>
      </c>
      <c r="Z3" s="1" t="s">
        <v>60</v>
      </c>
    </row>
    <row r="4" spans="1:27" ht="15" x14ac:dyDescent="0.25">
      <c r="C4" s="1" t="s">
        <v>3</v>
      </c>
      <c r="D4" s="1" t="s">
        <v>3</v>
      </c>
      <c r="E4" s="1" t="s">
        <v>3</v>
      </c>
      <c r="F4" s="1" t="s">
        <v>3</v>
      </c>
      <c r="G4" s="1" t="s">
        <v>3</v>
      </c>
      <c r="H4" s="1" t="s">
        <v>3</v>
      </c>
      <c r="I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 t="s">
        <v>3</v>
      </c>
      <c r="Q4" s="1" t="s">
        <v>3</v>
      </c>
      <c r="S4" s="1"/>
      <c r="T4" s="1" t="s">
        <v>3</v>
      </c>
      <c r="U4" s="1" t="s">
        <v>3</v>
      </c>
      <c r="V4" s="1" t="s">
        <v>3</v>
      </c>
      <c r="W4" s="1" t="s">
        <v>3</v>
      </c>
      <c r="X4" s="1" t="s">
        <v>3</v>
      </c>
      <c r="Y4" s="1" t="s">
        <v>3</v>
      </c>
      <c r="Z4" s="1" t="s">
        <v>3</v>
      </c>
    </row>
    <row r="5" spans="1:27" ht="15" x14ac:dyDescent="0.25">
      <c r="C5" s="1" t="s">
        <v>4</v>
      </c>
      <c r="D5" s="1" t="s">
        <v>4</v>
      </c>
      <c r="E5" s="1" t="s">
        <v>5</v>
      </c>
      <c r="F5" s="1" t="s">
        <v>5</v>
      </c>
      <c r="G5" s="1" t="s">
        <v>6</v>
      </c>
      <c r="H5" s="1" t="s">
        <v>56</v>
      </c>
      <c r="I5" s="1" t="s">
        <v>6</v>
      </c>
      <c r="K5" s="1" t="s">
        <v>4</v>
      </c>
      <c r="L5" s="1" t="s">
        <v>4</v>
      </c>
      <c r="M5" s="1" t="s">
        <v>5</v>
      </c>
      <c r="N5" s="1" t="s">
        <v>5</v>
      </c>
      <c r="O5" s="1" t="s">
        <v>6</v>
      </c>
      <c r="P5" s="1" t="s">
        <v>56</v>
      </c>
      <c r="Q5" s="1" t="s">
        <v>6</v>
      </c>
      <c r="T5" s="1" t="s">
        <v>4</v>
      </c>
      <c r="U5" s="1" t="s">
        <v>4</v>
      </c>
      <c r="V5" s="1" t="s">
        <v>5</v>
      </c>
      <c r="W5" s="1" t="s">
        <v>5</v>
      </c>
      <c r="X5" s="1" t="s">
        <v>6</v>
      </c>
      <c r="Y5" s="1" t="s">
        <v>56</v>
      </c>
      <c r="Z5" s="1" t="s">
        <v>6</v>
      </c>
    </row>
    <row r="6" spans="1:27" ht="15" x14ac:dyDescent="0.25">
      <c r="C6" s="1" t="s">
        <v>7</v>
      </c>
      <c r="D6" s="1" t="s">
        <v>7</v>
      </c>
      <c r="E6" s="1" t="s">
        <v>8</v>
      </c>
      <c r="F6" s="1" t="s">
        <v>8</v>
      </c>
      <c r="K6" s="1" t="s">
        <v>7</v>
      </c>
      <c r="L6" s="1" t="s">
        <v>7</v>
      </c>
      <c r="M6" s="1" t="s">
        <v>8</v>
      </c>
      <c r="N6" s="1" t="s">
        <v>8</v>
      </c>
      <c r="T6" s="1" t="s">
        <v>7</v>
      </c>
      <c r="U6" s="1" t="s">
        <v>7</v>
      </c>
      <c r="V6" s="1" t="s">
        <v>8</v>
      </c>
      <c r="W6" s="1" t="s">
        <v>8</v>
      </c>
    </row>
    <row r="8" spans="1:27" ht="15" x14ac:dyDescent="0.25">
      <c r="A8" s="1" t="s">
        <v>20</v>
      </c>
      <c r="O8" s="1"/>
    </row>
    <row r="9" spans="1:27" ht="15" x14ac:dyDescent="0.25">
      <c r="P9" s="1"/>
    </row>
    <row r="10" spans="1:27" ht="15" x14ac:dyDescent="0.25">
      <c r="A10" s="6" t="s">
        <v>63</v>
      </c>
      <c r="B10" s="1" t="s">
        <v>10</v>
      </c>
      <c r="E10" s="1"/>
      <c r="F10" s="1"/>
      <c r="H10" s="1"/>
      <c r="I10" s="1"/>
      <c r="J10" s="1"/>
      <c r="K10" s="1"/>
      <c r="P10" s="1"/>
      <c r="Q10" s="1"/>
      <c r="R10" s="1"/>
      <c r="S10" s="1" t="s">
        <v>10</v>
      </c>
      <c r="T10" s="1"/>
      <c r="U10" s="1"/>
      <c r="V10" s="1"/>
      <c r="W10" s="1"/>
      <c r="X10" s="1"/>
      <c r="Y10" s="1"/>
      <c r="Z10" s="1"/>
    </row>
    <row r="11" spans="1:27" ht="15" x14ac:dyDescent="0.25">
      <c r="A11" s="6">
        <v>1</v>
      </c>
      <c r="B11" s="1" t="s">
        <v>21</v>
      </c>
      <c r="C11" s="12">
        <v>1352.4475189000043</v>
      </c>
      <c r="D11" s="3">
        <v>1162.7836900000004</v>
      </c>
      <c r="E11" s="3">
        <v>16.042853800221977</v>
      </c>
      <c r="F11" s="3">
        <v>22.740113037809639</v>
      </c>
      <c r="G11" s="12">
        <v>42.724499999999999</v>
      </c>
      <c r="H11" s="3">
        <v>15.503578064241662</v>
      </c>
      <c r="I11" s="3">
        <v>99.913700000000006</v>
      </c>
      <c r="J11" s="1"/>
      <c r="K11" s="1"/>
      <c r="P11" s="1"/>
      <c r="Q11" s="1"/>
      <c r="R11" s="1"/>
      <c r="S11" s="1" t="s">
        <v>21</v>
      </c>
      <c r="T11">
        <f t="shared" ref="T11:Z18" si="0">AVERAGE(C11,K11)</f>
        <v>1352.4475189000043</v>
      </c>
      <c r="U11">
        <f t="shared" si="0"/>
        <v>1162.7836900000004</v>
      </c>
      <c r="V11">
        <f t="shared" si="0"/>
        <v>16.042853800221977</v>
      </c>
      <c r="W11">
        <f t="shared" si="0"/>
        <v>22.740113037809639</v>
      </c>
      <c r="X11">
        <f t="shared" si="0"/>
        <v>42.724499999999999</v>
      </c>
      <c r="Y11">
        <f t="shared" si="0"/>
        <v>15.503578064241662</v>
      </c>
      <c r="Z11">
        <f t="shared" si="0"/>
        <v>99.913700000000006</v>
      </c>
    </row>
    <row r="12" spans="1:27" ht="15" x14ac:dyDescent="0.25">
      <c r="A12" s="6">
        <v>2</v>
      </c>
      <c r="B12" s="1" t="s">
        <v>22</v>
      </c>
      <c r="C12">
        <v>1826.9461249999999</v>
      </c>
      <c r="D12" s="1">
        <v>1636.5683160000001</v>
      </c>
      <c r="E12" s="1">
        <v>12.078223749999999</v>
      </c>
      <c r="F12" s="1">
        <v>20.64277706</v>
      </c>
      <c r="G12">
        <v>39.902099999999997</v>
      </c>
      <c r="H12" s="1">
        <v>19.415754289999999</v>
      </c>
      <c r="I12" s="1">
        <v>98.9953</v>
      </c>
      <c r="J12" s="1"/>
      <c r="K12" s="1"/>
      <c r="P12" s="1"/>
      <c r="Q12" s="1"/>
      <c r="R12" s="1"/>
      <c r="S12" s="1" t="s">
        <v>22</v>
      </c>
      <c r="T12">
        <f t="shared" si="0"/>
        <v>1826.9461249999999</v>
      </c>
      <c r="U12">
        <f t="shared" si="0"/>
        <v>1636.5683160000001</v>
      </c>
      <c r="V12">
        <f t="shared" si="0"/>
        <v>12.078223749999999</v>
      </c>
      <c r="W12">
        <f t="shared" si="0"/>
        <v>20.64277706</v>
      </c>
      <c r="X12">
        <f t="shared" si="0"/>
        <v>39.902099999999997</v>
      </c>
      <c r="Y12">
        <f t="shared" si="0"/>
        <v>19.415754289999999</v>
      </c>
      <c r="Z12">
        <f t="shared" si="0"/>
        <v>98.9953</v>
      </c>
    </row>
    <row r="13" spans="1:27" ht="15" x14ac:dyDescent="0.25">
      <c r="A13" s="6">
        <v>3</v>
      </c>
      <c r="B13" s="1" t="s">
        <v>23</v>
      </c>
      <c r="C13">
        <v>1907.585249</v>
      </c>
      <c r="D13" s="1">
        <v>1695.1689240000001</v>
      </c>
      <c r="E13" s="1">
        <v>15.675624940000001</v>
      </c>
      <c r="F13" s="1">
        <v>19.425061729999999</v>
      </c>
      <c r="G13">
        <v>38.050699999999999</v>
      </c>
      <c r="H13" s="1">
        <v>17.6391578</v>
      </c>
      <c r="I13" s="1">
        <v>92.876099999999994</v>
      </c>
      <c r="J13" s="1"/>
      <c r="K13" s="1"/>
      <c r="P13" s="1"/>
      <c r="Q13" s="1"/>
      <c r="R13" s="1"/>
      <c r="S13" s="1" t="s">
        <v>23</v>
      </c>
      <c r="T13">
        <f t="shared" si="0"/>
        <v>1907.585249</v>
      </c>
      <c r="U13">
        <f t="shared" si="0"/>
        <v>1695.1689240000001</v>
      </c>
      <c r="V13">
        <f t="shared" si="0"/>
        <v>15.675624940000001</v>
      </c>
      <c r="W13">
        <f t="shared" si="0"/>
        <v>19.425061729999999</v>
      </c>
      <c r="X13">
        <f t="shared" si="0"/>
        <v>38.050699999999999</v>
      </c>
      <c r="Y13">
        <f t="shared" si="0"/>
        <v>17.6391578</v>
      </c>
      <c r="Z13">
        <f t="shared" si="0"/>
        <v>92.876099999999994</v>
      </c>
    </row>
    <row r="14" spans="1:27" ht="15" x14ac:dyDescent="0.25">
      <c r="A14" s="6">
        <v>4</v>
      </c>
      <c r="B14" s="7" t="s">
        <v>42</v>
      </c>
      <c r="C14">
        <v>3004.7842233999991</v>
      </c>
      <c r="D14">
        <v>2960.6683099999987</v>
      </c>
      <c r="E14">
        <v>25.012139638179804</v>
      </c>
      <c r="F14">
        <v>26.650845923261404</v>
      </c>
      <c r="G14">
        <v>39.017499999999998</v>
      </c>
      <c r="H14">
        <v>9.6044835524838064</v>
      </c>
      <c r="I14">
        <v>43.201000000000001</v>
      </c>
      <c r="K14">
        <v>2538.6710159999998</v>
      </c>
      <c r="L14">
        <v>2414.5866999999998</v>
      </c>
      <c r="M14">
        <v>21.13216396</v>
      </c>
      <c r="N14">
        <v>24.47613144</v>
      </c>
      <c r="O14">
        <v>38.06</v>
      </c>
      <c r="P14">
        <v>11.03748453</v>
      </c>
      <c r="Q14">
        <v>45.426400000000001</v>
      </c>
      <c r="S14" s="7" t="s">
        <v>42</v>
      </c>
      <c r="T14">
        <f>AVERAGE(C14,K14)</f>
        <v>2771.7276196999992</v>
      </c>
      <c r="U14">
        <f t="shared" si="0"/>
        <v>2687.6275049999995</v>
      </c>
      <c r="V14">
        <f t="shared" si="0"/>
        <v>23.072151799089902</v>
      </c>
      <c r="W14">
        <f t="shared" si="0"/>
        <v>25.563488681630702</v>
      </c>
      <c r="X14">
        <f t="shared" si="0"/>
        <v>38.53875</v>
      </c>
      <c r="Y14">
        <f t="shared" si="0"/>
        <v>10.320984041241903</v>
      </c>
      <c r="Z14">
        <f t="shared" si="0"/>
        <v>44.313699999999997</v>
      </c>
    </row>
    <row r="15" spans="1:27" ht="15" x14ac:dyDescent="0.25">
      <c r="A15" s="6">
        <v>5</v>
      </c>
      <c r="B15" s="8" t="s">
        <v>41</v>
      </c>
      <c r="C15" s="13">
        <v>380.80339959999998</v>
      </c>
      <c r="D15" s="13">
        <v>7.7499799999999999</v>
      </c>
      <c r="E15" s="13">
        <v>3.169847442</v>
      </c>
      <c r="F15" s="13">
        <v>11.625</v>
      </c>
      <c r="G15" s="13">
        <v>13.517099999999999</v>
      </c>
      <c r="H15" s="13">
        <v>7.2062660300000001</v>
      </c>
      <c r="I15" s="13">
        <v>66.578100000000006</v>
      </c>
      <c r="K15" s="11">
        <v>1287.7098979999998</v>
      </c>
      <c r="L15" s="11">
        <v>847.61363000000074</v>
      </c>
      <c r="M15" s="11">
        <v>10.719032950055494</v>
      </c>
      <c r="N15" s="11">
        <v>19.804106542056068</v>
      </c>
      <c r="O15" s="11">
        <v>54.619900000000001</v>
      </c>
      <c r="P15" s="11">
        <v>11.047111523042506</v>
      </c>
      <c r="Q15" s="11">
        <v>57.980499999999999</v>
      </c>
      <c r="R15" s="5"/>
      <c r="S15" s="8" t="s">
        <v>41</v>
      </c>
      <c r="T15" s="11">
        <v>1287.7098979999998</v>
      </c>
      <c r="U15" s="11">
        <v>847.61363000000074</v>
      </c>
      <c r="V15" s="11">
        <v>10.719032950055494</v>
      </c>
      <c r="W15" s="11">
        <v>19.804106542056068</v>
      </c>
      <c r="X15" s="11">
        <v>54.619900000000001</v>
      </c>
      <c r="Y15" s="11">
        <v>11.047111523042506</v>
      </c>
      <c r="Z15" s="11">
        <v>57.980499999999999</v>
      </c>
    </row>
    <row r="16" spans="1:27" ht="15" x14ac:dyDescent="0.25">
      <c r="A16" s="6">
        <v>6</v>
      </c>
      <c r="B16" s="8" t="s">
        <v>62</v>
      </c>
      <c r="C16">
        <v>2158.4967639000029</v>
      </c>
      <c r="D16">
        <v>1989.9880800000008</v>
      </c>
      <c r="E16">
        <v>17.967554449500572</v>
      </c>
      <c r="F16">
        <v>21.138131117397457</v>
      </c>
      <c r="G16">
        <v>46.163899999999998</v>
      </c>
      <c r="H16">
        <v>13.600277227171496</v>
      </c>
      <c r="I16">
        <v>66.130099999999999</v>
      </c>
      <c r="K16">
        <v>2758.9567082999956</v>
      </c>
      <c r="L16">
        <v>2631.0255799999954</v>
      </c>
      <c r="M16">
        <v>22.965845897891246</v>
      </c>
      <c r="N16">
        <v>26.240347340425572</v>
      </c>
      <c r="O16">
        <v>47.969900000000003</v>
      </c>
      <c r="P16">
        <v>14.155723904338391</v>
      </c>
      <c r="Q16">
        <v>60.0242</v>
      </c>
      <c r="S16" s="8" t="s">
        <v>62</v>
      </c>
      <c r="T16">
        <f t="shared" ref="T16:T17" si="1">AVERAGE(C16,K16)</f>
        <v>2458.7267360999995</v>
      </c>
      <c r="U16">
        <f t="shared" si="0"/>
        <v>2310.506829999998</v>
      </c>
      <c r="V16">
        <f t="shared" si="0"/>
        <v>20.466700173695909</v>
      </c>
      <c r="W16">
        <f t="shared" si="0"/>
        <v>23.689239228911514</v>
      </c>
      <c r="X16">
        <f t="shared" si="0"/>
        <v>47.066900000000004</v>
      </c>
      <c r="Y16">
        <f t="shared" si="0"/>
        <v>13.878000565754943</v>
      </c>
      <c r="Z16">
        <f t="shared" si="0"/>
        <v>63.077150000000003</v>
      </c>
    </row>
    <row r="17" spans="1:26" ht="15" x14ac:dyDescent="0.25">
      <c r="A17" s="6">
        <v>7</v>
      </c>
      <c r="B17" s="8" t="s">
        <v>43</v>
      </c>
      <c r="C17">
        <v>2087.5804579999999</v>
      </c>
      <c r="D17">
        <v>1897.1761200000001</v>
      </c>
      <c r="E17">
        <v>17.377237180000002</v>
      </c>
      <c r="F17">
        <v>20.59168596</v>
      </c>
      <c r="G17">
        <v>45.061999999999998</v>
      </c>
      <c r="H17">
        <v>11.87225909</v>
      </c>
      <c r="I17">
        <v>66.721999999999994</v>
      </c>
      <c r="K17">
        <v>2014.0783473999977</v>
      </c>
      <c r="L17">
        <v>1793.4406099999992</v>
      </c>
      <c r="M17">
        <v>16.765400788013327</v>
      </c>
      <c r="N17">
        <v>20.918879004665637</v>
      </c>
      <c r="O17">
        <v>41.209200000000003</v>
      </c>
      <c r="P17">
        <v>11.582614859447006</v>
      </c>
      <c r="Q17">
        <v>55.406199999999998</v>
      </c>
      <c r="S17" s="8" t="s">
        <v>43</v>
      </c>
      <c r="T17">
        <f t="shared" si="1"/>
        <v>2050.8294026999988</v>
      </c>
      <c r="U17">
        <f t="shared" si="0"/>
        <v>1845.3083649999996</v>
      </c>
      <c r="V17">
        <f t="shared" si="0"/>
        <v>17.071318984006666</v>
      </c>
      <c r="W17">
        <f t="shared" si="0"/>
        <v>20.755282482332817</v>
      </c>
      <c r="X17">
        <f t="shared" si="0"/>
        <v>43.135599999999997</v>
      </c>
      <c r="Y17">
        <f t="shared" si="0"/>
        <v>11.727436974723503</v>
      </c>
      <c r="Z17">
        <f t="shared" si="0"/>
        <v>61.064099999999996</v>
      </c>
    </row>
    <row r="18" spans="1:26" ht="15" x14ac:dyDescent="0.25">
      <c r="A18" s="6">
        <v>8</v>
      </c>
      <c r="B18" s="8" t="s">
        <v>44</v>
      </c>
      <c r="C18">
        <v>2526.846935</v>
      </c>
      <c r="D18">
        <v>2413.3316799999998</v>
      </c>
      <c r="E18">
        <v>21.033740680000001</v>
      </c>
      <c r="F18">
        <v>23.160130179999999</v>
      </c>
      <c r="G18">
        <v>49.011800000000001</v>
      </c>
      <c r="H18">
        <v>13.153947540000001</v>
      </c>
      <c r="I18">
        <v>58.562199999999997</v>
      </c>
      <c r="K18">
        <v>2755.5028497999983</v>
      </c>
      <c r="L18">
        <v>2652.8703899999982</v>
      </c>
      <c r="M18">
        <v>22.937095266370669</v>
      </c>
      <c r="N18">
        <v>25.200619999999994</v>
      </c>
      <c r="O18">
        <v>49.160800000000002</v>
      </c>
      <c r="P18">
        <v>11.791081145816731</v>
      </c>
      <c r="Q18">
        <v>69.517799999999994</v>
      </c>
      <c r="S18" s="8" t="s">
        <v>44</v>
      </c>
      <c r="T18">
        <f>AVERAGE(C18,K18)</f>
        <v>2641.1748923999994</v>
      </c>
      <c r="U18">
        <f t="shared" si="0"/>
        <v>2533.1010349999988</v>
      </c>
      <c r="V18">
        <f t="shared" si="0"/>
        <v>21.985417973185335</v>
      </c>
      <c r="W18">
        <f t="shared" si="0"/>
        <v>24.180375089999998</v>
      </c>
      <c r="X18">
        <f t="shared" si="0"/>
        <v>49.086300000000001</v>
      </c>
      <c r="Y18">
        <f t="shared" si="0"/>
        <v>12.472514342908365</v>
      </c>
      <c r="Z18">
        <f t="shared" si="0"/>
        <v>64.039999999999992</v>
      </c>
    </row>
    <row r="19" spans="1:26" ht="15" x14ac:dyDescent="0.25">
      <c r="S19" s="10" t="s">
        <v>5</v>
      </c>
      <c r="T19">
        <f>AVERAGE(T11:T18)</f>
        <v>2037.143430225</v>
      </c>
      <c r="U19">
        <f t="shared" ref="U19:Z19" si="2">AVERAGE(U11:U18)</f>
        <v>1839.8347868749997</v>
      </c>
      <c r="V19">
        <f t="shared" si="2"/>
        <v>17.138915546281911</v>
      </c>
      <c r="W19">
        <f t="shared" si="2"/>
        <v>22.100055481592591</v>
      </c>
      <c r="X19">
        <f t="shared" si="2"/>
        <v>44.140593750000001</v>
      </c>
      <c r="Y19">
        <f t="shared" si="2"/>
        <v>14.000567200239111</v>
      </c>
      <c r="Z19">
        <f t="shared" si="2"/>
        <v>72.782568749999996</v>
      </c>
    </row>
    <row r="20" spans="1:26" ht="15" x14ac:dyDescent="0.25">
      <c r="S20" s="10" t="s">
        <v>73</v>
      </c>
      <c r="T20">
        <f>STDEV(T11:T18)/SQRT(COUNT(T11:T18))</f>
        <v>197.02316161946084</v>
      </c>
      <c r="U20">
        <f t="shared" ref="U20:Z20" si="3">STDEV(U11:U18)/SQRT(COUNT(U11:U18))</f>
        <v>228.58568251022982</v>
      </c>
      <c r="V20">
        <f t="shared" si="3"/>
        <v>1.5807924255122925</v>
      </c>
      <c r="W20">
        <f t="shared" si="3"/>
        <v>0.79751092450936212</v>
      </c>
      <c r="X20">
        <f t="shared" si="3"/>
        <v>2.0366585052928996</v>
      </c>
      <c r="Y20">
        <f t="shared" si="3"/>
        <v>1.154200064864574</v>
      </c>
      <c r="Z20">
        <f t="shared" si="3"/>
        <v>7.5172224390237519</v>
      </c>
    </row>
    <row r="22" spans="1:26" ht="15" x14ac:dyDescent="0.25">
      <c r="A22" s="1" t="s">
        <v>15</v>
      </c>
      <c r="O22" s="1"/>
    </row>
    <row r="24" spans="1:26" ht="15" x14ac:dyDescent="0.25">
      <c r="B24" s="1" t="s">
        <v>10</v>
      </c>
      <c r="P24" s="1"/>
    </row>
    <row r="25" spans="1:26" ht="15" x14ac:dyDescent="0.25">
      <c r="B25" s="3" t="s">
        <v>16</v>
      </c>
      <c r="D25" s="1"/>
      <c r="E25" s="1"/>
      <c r="K25" s="1"/>
      <c r="P25" s="1"/>
      <c r="Q25" s="1"/>
      <c r="R25" s="1"/>
      <c r="S25" s="3" t="s">
        <v>16</v>
      </c>
      <c r="U25" s="1"/>
      <c r="V25" s="1"/>
    </row>
    <row r="26" spans="1:26" ht="15" x14ac:dyDescent="0.25">
      <c r="B26" s="3" t="s">
        <v>17</v>
      </c>
      <c r="D26" s="1"/>
      <c r="E26" s="1"/>
      <c r="J26" s="1"/>
      <c r="K26" s="1"/>
      <c r="P26" s="1"/>
      <c r="Q26" s="1"/>
      <c r="R26" s="1"/>
      <c r="S26" s="3" t="s">
        <v>17</v>
      </c>
      <c r="U26" s="1"/>
      <c r="V26" s="1"/>
    </row>
    <row r="27" spans="1:26" ht="15" x14ac:dyDescent="0.25">
      <c r="B27" s="3" t="s">
        <v>18</v>
      </c>
      <c r="D27" s="1"/>
      <c r="E27" s="1"/>
      <c r="J27" s="1"/>
      <c r="K27" s="1"/>
      <c r="P27" s="1"/>
      <c r="Q27" s="1"/>
      <c r="R27" s="1"/>
      <c r="S27" s="3" t="s">
        <v>18</v>
      </c>
      <c r="U27" s="1"/>
      <c r="V27" s="1"/>
    </row>
    <row r="28" spans="1:26" ht="15" x14ac:dyDescent="0.25">
      <c r="B28" s="3" t="s">
        <v>19</v>
      </c>
      <c r="D28" s="1"/>
      <c r="E28" s="1"/>
      <c r="J28" s="1"/>
      <c r="K28" s="1"/>
      <c r="P28" s="1"/>
      <c r="Q28" s="1"/>
      <c r="R28" s="1"/>
      <c r="S28" s="3" t="s">
        <v>19</v>
      </c>
      <c r="U28" s="1"/>
      <c r="V28" s="1"/>
    </row>
    <row r="29" spans="1:26" ht="15" x14ac:dyDescent="0.25">
      <c r="A29" s="6">
        <v>1</v>
      </c>
      <c r="B29" s="7" t="s">
        <v>45</v>
      </c>
      <c r="C29">
        <v>1604.265946</v>
      </c>
      <c r="D29">
        <v>1374.04766</v>
      </c>
      <c r="E29">
        <v>13.354078769999999</v>
      </c>
      <c r="F29">
        <v>18.111394900000001</v>
      </c>
      <c r="G29">
        <v>33.969499999999996</v>
      </c>
      <c r="H29">
        <v>10.11771064</v>
      </c>
      <c r="I29">
        <v>46.256100000000004</v>
      </c>
      <c r="J29" s="1"/>
      <c r="K29">
        <v>2171.581169</v>
      </c>
      <c r="L29">
        <v>2040.5998099999999</v>
      </c>
      <c r="M29">
        <v>18.076470610000001</v>
      </c>
      <c r="N29">
        <v>19.722341749999998</v>
      </c>
      <c r="O29">
        <v>33.919499999999999</v>
      </c>
      <c r="P29">
        <v>8.9151447669999992</v>
      </c>
      <c r="Q29">
        <v>42.070900000000002</v>
      </c>
      <c r="S29" s="7" t="s">
        <v>45</v>
      </c>
      <c r="T29">
        <f>AVERAGE(C29,K29)</f>
        <v>1887.9235575</v>
      </c>
      <c r="U29">
        <f t="shared" ref="U29:Z33" si="4">AVERAGE(D29,L29)</f>
        <v>1707.3237349999999</v>
      </c>
      <c r="V29">
        <f t="shared" si="4"/>
        <v>15.715274690000001</v>
      </c>
      <c r="W29">
        <f t="shared" si="4"/>
        <v>18.916868324999999</v>
      </c>
      <c r="X29">
        <f t="shared" si="4"/>
        <v>33.944499999999998</v>
      </c>
      <c r="Y29">
        <f t="shared" si="4"/>
        <v>9.5164277034999998</v>
      </c>
      <c r="Z29">
        <f t="shared" si="4"/>
        <v>44.163499999999999</v>
      </c>
    </row>
    <row r="30" spans="1:26" ht="15" x14ac:dyDescent="0.25">
      <c r="A30" s="6">
        <v>2</v>
      </c>
      <c r="B30" s="7" t="s">
        <v>38</v>
      </c>
      <c r="C30">
        <v>1788.17371</v>
      </c>
      <c r="D30">
        <v>1544.5734299999999</v>
      </c>
      <c r="E30">
        <v>14.884946899999999</v>
      </c>
      <c r="F30">
        <v>18.70662226</v>
      </c>
      <c r="G30">
        <v>36.547699999999999</v>
      </c>
      <c r="H30">
        <v>10.835694459999999</v>
      </c>
      <c r="I30">
        <v>65.903899999999993</v>
      </c>
      <c r="K30">
        <v>2037.0035389999996</v>
      </c>
      <c r="L30">
        <v>1901.8876899999996</v>
      </c>
      <c r="M30">
        <v>16.956232089900119</v>
      </c>
      <c r="N30">
        <v>18.688144633507857</v>
      </c>
      <c r="O30">
        <v>35.756599999999999</v>
      </c>
      <c r="P30">
        <v>11.218312980082985</v>
      </c>
      <c r="Q30">
        <v>68.163799999999995</v>
      </c>
      <c r="S30" s="7" t="s">
        <v>38</v>
      </c>
      <c r="T30">
        <f t="shared" ref="T30:T33" si="5">AVERAGE(C30,K30)</f>
        <v>1912.5886244999997</v>
      </c>
      <c r="U30">
        <f t="shared" si="4"/>
        <v>1723.2305599999997</v>
      </c>
      <c r="V30">
        <f t="shared" si="4"/>
        <v>15.920589494950059</v>
      </c>
      <c r="W30">
        <f t="shared" si="4"/>
        <v>18.697383446753928</v>
      </c>
      <c r="X30">
        <f t="shared" si="4"/>
        <v>36.152149999999999</v>
      </c>
      <c r="Y30">
        <f t="shared" si="4"/>
        <v>11.027003720041492</v>
      </c>
      <c r="Z30">
        <f t="shared" si="4"/>
        <v>67.033850000000001</v>
      </c>
    </row>
    <row r="31" spans="1:26" ht="15" x14ac:dyDescent="0.25">
      <c r="A31" s="6">
        <v>3</v>
      </c>
      <c r="B31" s="7" t="s">
        <v>36</v>
      </c>
      <c r="C31">
        <v>2443.8182618000023</v>
      </c>
      <c r="D31">
        <v>2362.0061400000009</v>
      </c>
      <c r="E31">
        <v>20.342597108768022</v>
      </c>
      <c r="F31">
        <v>22.056834328358192</v>
      </c>
      <c r="G31">
        <v>34.5715</v>
      </c>
      <c r="H31">
        <v>10.61729786244541</v>
      </c>
      <c r="I31">
        <v>55.782200000000003</v>
      </c>
      <c r="K31">
        <v>2349.1485416999999</v>
      </c>
      <c r="L31">
        <v>2268.9400600000004</v>
      </c>
      <c r="M31">
        <v>19.554559498335177</v>
      </c>
      <c r="N31">
        <v>21.2437433915212</v>
      </c>
      <c r="O31">
        <v>33.807600000000001</v>
      </c>
      <c r="P31">
        <v>9.7969421785714239</v>
      </c>
      <c r="Q31">
        <v>55.031100000000002</v>
      </c>
      <c r="R31" s="12"/>
      <c r="S31" s="7" t="s">
        <v>36</v>
      </c>
      <c r="T31">
        <f t="shared" si="5"/>
        <v>2396.4834017500011</v>
      </c>
      <c r="U31">
        <f t="shared" si="4"/>
        <v>2315.4731000000006</v>
      </c>
      <c r="V31">
        <f t="shared" si="4"/>
        <v>19.948578303551599</v>
      </c>
      <c r="W31">
        <f t="shared" si="4"/>
        <v>21.650288859939696</v>
      </c>
      <c r="X31">
        <f t="shared" si="4"/>
        <v>34.189549999999997</v>
      </c>
      <c r="Y31">
        <f t="shared" si="4"/>
        <v>10.207120020508416</v>
      </c>
      <c r="Z31">
        <f t="shared" si="4"/>
        <v>55.406649999999999</v>
      </c>
    </row>
    <row r="32" spans="1:26" ht="15" x14ac:dyDescent="0.25">
      <c r="A32" s="6">
        <v>4</v>
      </c>
      <c r="B32" s="7" t="s">
        <v>39</v>
      </c>
      <c r="C32">
        <v>1190.0877021000003</v>
      </c>
      <c r="D32">
        <v>1018.0948</v>
      </c>
      <c r="E32">
        <v>9.9064159436181924</v>
      </c>
      <c r="F32">
        <v>20.725350948509483</v>
      </c>
      <c r="G32">
        <v>40.1554</v>
      </c>
      <c r="H32">
        <v>5.6151383565447075</v>
      </c>
      <c r="I32">
        <v>27.738600000000002</v>
      </c>
      <c r="K32">
        <v>1146.1422100999987</v>
      </c>
      <c r="L32">
        <v>741.21527000000094</v>
      </c>
      <c r="M32">
        <v>9.5406075815760136</v>
      </c>
      <c r="N32">
        <v>15.314401377410464</v>
      </c>
      <c r="O32">
        <v>30.067499999999999</v>
      </c>
      <c r="P32">
        <v>7.214851140232561</v>
      </c>
      <c r="Q32">
        <v>65.609800000000007</v>
      </c>
      <c r="S32" s="7" t="s">
        <v>39</v>
      </c>
      <c r="T32">
        <f t="shared" si="5"/>
        <v>1168.1149560999995</v>
      </c>
      <c r="U32">
        <f t="shared" si="4"/>
        <v>879.65503500000045</v>
      </c>
      <c r="V32">
        <f t="shared" si="4"/>
        <v>9.7235117625971021</v>
      </c>
      <c r="W32">
        <f t="shared" si="4"/>
        <v>18.019876162959974</v>
      </c>
      <c r="X32">
        <f t="shared" si="4"/>
        <v>35.111449999999998</v>
      </c>
      <c r="Y32">
        <f t="shared" si="4"/>
        <v>6.4149947483886347</v>
      </c>
      <c r="Z32">
        <f t="shared" si="4"/>
        <v>46.674200000000006</v>
      </c>
    </row>
    <row r="33" spans="1:26" ht="15" x14ac:dyDescent="0.25">
      <c r="A33" s="6">
        <v>5</v>
      </c>
      <c r="B33" s="7" t="s">
        <v>40</v>
      </c>
      <c r="C33">
        <v>2174.6481160000003</v>
      </c>
      <c r="D33">
        <v>2051.5037100000004</v>
      </c>
      <c r="E33">
        <v>18.101997880133162</v>
      </c>
      <c r="F33">
        <v>20.423687533156478</v>
      </c>
      <c r="G33">
        <v>40.386099999999999</v>
      </c>
      <c r="H33">
        <v>11.006247531208786</v>
      </c>
      <c r="I33">
        <v>54.374499999999998</v>
      </c>
      <c r="K33">
        <v>1820.2407974</v>
      </c>
      <c r="L33">
        <v>1642.9019699999994</v>
      </c>
      <c r="M33">
        <v>15.151875988901248</v>
      </c>
      <c r="N33">
        <v>18.470407634730545</v>
      </c>
      <c r="O33">
        <v>33.917299999999997</v>
      </c>
      <c r="P33">
        <v>9.5653945060344885</v>
      </c>
      <c r="Q33">
        <v>80.215199999999996</v>
      </c>
      <c r="S33" s="7" t="s">
        <v>40</v>
      </c>
      <c r="T33">
        <f t="shared" si="5"/>
        <v>1997.4444567</v>
      </c>
      <c r="U33">
        <f t="shared" si="4"/>
        <v>1847.2028399999999</v>
      </c>
      <c r="V33">
        <f t="shared" si="4"/>
        <v>16.626936934517204</v>
      </c>
      <c r="W33">
        <f t="shared" si="4"/>
        <v>19.447047583943512</v>
      </c>
      <c r="X33">
        <f t="shared" si="4"/>
        <v>37.151699999999998</v>
      </c>
      <c r="Y33">
        <f t="shared" si="4"/>
        <v>10.285821018621636</v>
      </c>
      <c r="Z33">
        <f t="shared" si="4"/>
        <v>67.294849999999997</v>
      </c>
    </row>
    <row r="34" spans="1:26" ht="15" x14ac:dyDescent="0.25">
      <c r="S34" s="10" t="s">
        <v>5</v>
      </c>
      <c r="T34">
        <f>AVERAGE(T26:T33)</f>
        <v>1872.51099931</v>
      </c>
      <c r="U34">
        <f t="shared" ref="U34:Z34" si="6">AVERAGE(U26:U33)</f>
        <v>1694.5770540000005</v>
      </c>
      <c r="V34">
        <f t="shared" si="6"/>
        <v>15.586978237123194</v>
      </c>
      <c r="W34">
        <f t="shared" si="6"/>
        <v>19.346292875719421</v>
      </c>
      <c r="X34">
        <f t="shared" si="6"/>
        <v>35.309870000000004</v>
      </c>
      <c r="Y34">
        <f t="shared" si="6"/>
        <v>9.4902734422120343</v>
      </c>
      <c r="Z34">
        <f t="shared" si="6"/>
        <v>56.114609999999992</v>
      </c>
    </row>
    <row r="35" spans="1:26" ht="15" x14ac:dyDescent="0.25">
      <c r="J35" s="5" t="s">
        <v>39</v>
      </c>
      <c r="K35" s="14">
        <v>398.30338767999979</v>
      </c>
      <c r="L35" s="14">
        <v>237.02230999999992</v>
      </c>
      <c r="M35" s="14">
        <v>3.315518954295229</v>
      </c>
      <c r="N35" s="14">
        <v>18.611979381443291</v>
      </c>
      <c r="O35" s="14">
        <v>35.7943</v>
      </c>
      <c r="P35" s="14">
        <v>2.9845897036199123</v>
      </c>
      <c r="Q35" s="14">
        <v>30.796900000000001</v>
      </c>
      <c r="S35" s="10" t="s">
        <v>73</v>
      </c>
      <c r="T35">
        <f>STDEV(T26:T33)/SQRT(COUNT(T26:T33))</f>
        <v>198.51611974533731</v>
      </c>
      <c r="U35">
        <f t="shared" ref="U35:Z35" si="7">STDEV(U26:U33)/SQRT(COUNT(U26:U33))</f>
        <v>231.72051363918882</v>
      </c>
      <c r="V35">
        <f t="shared" si="7"/>
        <v>1.6524688314884264</v>
      </c>
      <c r="W35">
        <f t="shared" si="7"/>
        <v>0.61981526256542563</v>
      </c>
      <c r="X35">
        <f t="shared" si="7"/>
        <v>0.60251539328883552</v>
      </c>
      <c r="Y35">
        <f t="shared" si="7"/>
        <v>0.80518097344671424</v>
      </c>
      <c r="Z35">
        <f t="shared" si="7"/>
        <v>4.8820034166159925</v>
      </c>
    </row>
    <row r="36" spans="1:26" ht="15" x14ac:dyDescent="0.25">
      <c r="J36" s="5" t="s">
        <v>78</v>
      </c>
      <c r="O36" s="1"/>
    </row>
    <row r="38" spans="1:26" ht="15" x14ac:dyDescent="0.25">
      <c r="A38" s="1" t="s">
        <v>24</v>
      </c>
      <c r="P38" s="1"/>
    </row>
    <row r="39" spans="1:26" ht="45" x14ac:dyDescent="0.25">
      <c r="C39" s="2" t="s">
        <v>1</v>
      </c>
      <c r="D39" s="2" t="s">
        <v>61</v>
      </c>
      <c r="E39" s="2" t="s">
        <v>70</v>
      </c>
      <c r="F39" s="2" t="s">
        <v>67</v>
      </c>
      <c r="G39" s="2" t="s">
        <v>71</v>
      </c>
      <c r="H39" s="1" t="s">
        <v>59</v>
      </c>
      <c r="I39" s="2" t="s">
        <v>60</v>
      </c>
      <c r="K39" s="1" t="s">
        <v>1</v>
      </c>
      <c r="L39" s="2" t="s">
        <v>61</v>
      </c>
      <c r="M39" s="2" t="s">
        <v>57</v>
      </c>
      <c r="N39" s="2" t="s">
        <v>57</v>
      </c>
      <c r="O39" s="2" t="s">
        <v>72</v>
      </c>
      <c r="P39" s="1" t="s">
        <v>59</v>
      </c>
      <c r="Q39" s="1" t="s">
        <v>60</v>
      </c>
      <c r="S39" s="1"/>
      <c r="T39" s="2" t="s">
        <v>1</v>
      </c>
      <c r="U39" s="2" t="s">
        <v>61</v>
      </c>
      <c r="V39" s="2" t="s">
        <v>67</v>
      </c>
      <c r="W39" s="2" t="s">
        <v>57</v>
      </c>
      <c r="X39" s="1" t="s">
        <v>58</v>
      </c>
      <c r="Y39" s="1" t="s">
        <v>59</v>
      </c>
      <c r="Z39" s="1" t="s">
        <v>60</v>
      </c>
    </row>
    <row r="40" spans="1:26" ht="15" x14ac:dyDescent="0.25">
      <c r="B40" s="1" t="s">
        <v>10</v>
      </c>
      <c r="F40" s="1"/>
      <c r="G40" s="1"/>
      <c r="H40" s="1"/>
      <c r="I40" s="1"/>
      <c r="J40" s="1"/>
      <c r="K40" s="1"/>
      <c r="P40" s="1"/>
      <c r="Q40" s="1"/>
      <c r="R40" s="1"/>
      <c r="S40" s="1" t="s">
        <v>10</v>
      </c>
      <c r="W40" s="1"/>
      <c r="X40" s="1"/>
      <c r="Y40" s="1"/>
      <c r="Z40" s="1"/>
    </row>
    <row r="41" spans="1:26" ht="15" x14ac:dyDescent="0.25">
      <c r="B41" s="3" t="s">
        <v>25</v>
      </c>
      <c r="D41" s="1"/>
      <c r="F41" s="1"/>
      <c r="G41" s="1"/>
      <c r="H41" s="1"/>
      <c r="I41" s="1"/>
      <c r="J41" s="1"/>
      <c r="K41" s="1"/>
      <c r="P41" s="1"/>
      <c r="Q41" s="1"/>
      <c r="R41" s="1"/>
      <c r="S41" s="3" t="s">
        <v>25</v>
      </c>
      <c r="U41" s="1"/>
      <c r="W41" s="1"/>
      <c r="X41" s="1"/>
      <c r="Y41" s="1"/>
      <c r="Z41" s="1"/>
    </row>
    <row r="42" spans="1:26" ht="15" x14ac:dyDescent="0.25">
      <c r="B42" s="3" t="s">
        <v>26</v>
      </c>
      <c r="D42" s="1"/>
      <c r="S42" s="3" t="s">
        <v>26</v>
      </c>
      <c r="U42" s="1"/>
    </row>
    <row r="43" spans="1:26" ht="15" x14ac:dyDescent="0.25">
      <c r="B43" s="3" t="s">
        <v>27</v>
      </c>
      <c r="D43" s="1"/>
      <c r="S43" s="3" t="s">
        <v>27</v>
      </c>
      <c r="U43" s="1"/>
    </row>
    <row r="44" spans="1:26" ht="15" x14ac:dyDescent="0.25">
      <c r="B44" s="3" t="s">
        <v>28</v>
      </c>
      <c r="D44" s="1"/>
      <c r="S44" s="3" t="s">
        <v>28</v>
      </c>
      <c r="U44" s="1"/>
    </row>
    <row r="45" spans="1:26" ht="15" x14ac:dyDescent="0.25">
      <c r="A45" s="6">
        <v>1</v>
      </c>
      <c r="B45" s="7" t="s">
        <v>47</v>
      </c>
      <c r="C45">
        <v>2238.8678316000019</v>
      </c>
      <c r="D45">
        <v>2045.7816399999995</v>
      </c>
      <c r="E45">
        <v>18.636571000000018</v>
      </c>
      <c r="F45">
        <v>24.86774797406807</v>
      </c>
      <c r="G45">
        <v>42.758499999999998</v>
      </c>
      <c r="H45">
        <v>8.7921843279569885</v>
      </c>
      <c r="I45">
        <v>33.080800000000004</v>
      </c>
      <c r="K45">
        <v>2575.902345</v>
      </c>
      <c r="L45">
        <v>2436.7271799999999</v>
      </c>
      <c r="M45">
        <v>21.442082129999999</v>
      </c>
      <c r="N45">
        <v>25.760177070000001</v>
      </c>
      <c r="O45">
        <v>45.517000000000003</v>
      </c>
      <c r="P45">
        <v>10.90258931</v>
      </c>
      <c r="Q45">
        <v>48.028700000000001</v>
      </c>
      <c r="S45" s="7" t="s">
        <v>47</v>
      </c>
      <c r="T45">
        <f>AVERAGE(C45,K45)</f>
        <v>2407.3850883000009</v>
      </c>
      <c r="U45">
        <f t="shared" ref="U45:Z49" si="8">AVERAGE(D45,L45)</f>
        <v>2241.2544099999996</v>
      </c>
      <c r="V45">
        <f t="shared" si="8"/>
        <v>20.03932656500001</v>
      </c>
      <c r="W45">
        <f t="shared" si="8"/>
        <v>25.313962522034036</v>
      </c>
      <c r="X45">
        <f t="shared" si="8"/>
        <v>44.137749999999997</v>
      </c>
      <c r="Y45">
        <f t="shared" si="8"/>
        <v>9.8473868189784941</v>
      </c>
      <c r="Z45">
        <f t="shared" si="8"/>
        <v>40.554749999999999</v>
      </c>
    </row>
    <row r="46" spans="1:26" ht="15" x14ac:dyDescent="0.25">
      <c r="A46" s="6">
        <v>2</v>
      </c>
      <c r="B46" s="7" t="s">
        <v>37</v>
      </c>
      <c r="C46">
        <v>2615.3579660000037</v>
      </c>
      <c r="D46">
        <v>2527.7497900000021</v>
      </c>
      <c r="E46">
        <v>21.770517065482796</v>
      </c>
      <c r="F46">
        <v>23.499434900990103</v>
      </c>
      <c r="G46">
        <v>37.8461</v>
      </c>
      <c r="H46">
        <v>10.272517935812498</v>
      </c>
      <c r="I46">
        <v>57.0702</v>
      </c>
      <c r="K46">
        <v>2477.9134320000012</v>
      </c>
      <c r="L46">
        <v>2401.3076200000005</v>
      </c>
      <c r="M46">
        <v>20.62641074361817</v>
      </c>
      <c r="N46">
        <v>21.912998663426468</v>
      </c>
      <c r="O46">
        <v>39.252000000000002</v>
      </c>
      <c r="P46">
        <v>9.848092276729556</v>
      </c>
      <c r="Q46">
        <v>34.896099999999997</v>
      </c>
      <c r="S46" s="7" t="s">
        <v>37</v>
      </c>
      <c r="T46">
        <f t="shared" ref="T46:T49" si="9">AVERAGE(C46,K46)</f>
        <v>2546.6356990000022</v>
      </c>
      <c r="U46">
        <f t="shared" si="8"/>
        <v>2464.5287050000015</v>
      </c>
      <c r="V46">
        <f t="shared" si="8"/>
        <v>21.198463904550483</v>
      </c>
      <c r="W46">
        <f t="shared" si="8"/>
        <v>22.706216782208287</v>
      </c>
      <c r="X46">
        <f t="shared" si="8"/>
        <v>38.549050000000001</v>
      </c>
      <c r="Y46">
        <f t="shared" si="8"/>
        <v>10.060305106271027</v>
      </c>
      <c r="Z46">
        <f t="shared" si="8"/>
        <v>45.983149999999995</v>
      </c>
    </row>
    <row r="47" spans="1:26" ht="15" x14ac:dyDescent="0.25">
      <c r="A47" s="6">
        <v>3</v>
      </c>
      <c r="B47" s="7" t="s">
        <v>46</v>
      </c>
      <c r="C47">
        <v>2276.536075</v>
      </c>
      <c r="D47">
        <v>2058.46686</v>
      </c>
      <c r="E47">
        <v>18.950126359999999</v>
      </c>
      <c r="F47">
        <v>24.31266205</v>
      </c>
      <c r="G47">
        <v>41.331899999999997</v>
      </c>
      <c r="H47">
        <v>13.448357400000001</v>
      </c>
      <c r="I47">
        <v>61.353299999999997</v>
      </c>
      <c r="K47">
        <v>2142.8677929999999</v>
      </c>
      <c r="L47">
        <v>1955.3403000000001</v>
      </c>
      <c r="M47">
        <v>18.159941499999999</v>
      </c>
      <c r="N47">
        <v>23.208764769999998</v>
      </c>
      <c r="O47">
        <v>46.414700000000003</v>
      </c>
      <c r="P47">
        <v>12.616906849999999</v>
      </c>
      <c r="Q47">
        <v>79.370199999999997</v>
      </c>
      <c r="S47" s="7" t="s">
        <v>46</v>
      </c>
      <c r="T47">
        <f t="shared" si="9"/>
        <v>2209.7019339999997</v>
      </c>
      <c r="U47">
        <f t="shared" si="8"/>
        <v>2006.9035800000001</v>
      </c>
      <c r="V47">
        <f t="shared" si="8"/>
        <v>18.55503393</v>
      </c>
      <c r="W47">
        <f t="shared" si="8"/>
        <v>23.760713410000001</v>
      </c>
      <c r="X47">
        <f t="shared" si="8"/>
        <v>43.8733</v>
      </c>
      <c r="Y47">
        <f t="shared" si="8"/>
        <v>13.032632124999999</v>
      </c>
      <c r="Z47">
        <f t="shared" si="8"/>
        <v>70.361750000000001</v>
      </c>
    </row>
    <row r="48" spans="1:26" ht="15" x14ac:dyDescent="0.25">
      <c r="A48" s="6">
        <v>4</v>
      </c>
      <c r="B48" s="7" t="s">
        <v>48</v>
      </c>
      <c r="C48">
        <v>794.84160339999926</v>
      </c>
      <c r="D48">
        <v>464.25280000000004</v>
      </c>
      <c r="E48">
        <v>6.6163452796892273</v>
      </c>
      <c r="F48">
        <v>18.229869109947632</v>
      </c>
      <c r="G48">
        <v>31.415400000000002</v>
      </c>
      <c r="H48">
        <v>4.1132878964953274</v>
      </c>
      <c r="I48">
        <v>28.272200000000002</v>
      </c>
      <c r="J48" s="5" t="s">
        <v>77</v>
      </c>
      <c r="K48">
        <v>1338.033316</v>
      </c>
      <c r="L48">
        <v>984.01603999999998</v>
      </c>
      <c r="M48">
        <v>11.1379313</v>
      </c>
      <c r="N48">
        <v>17.6558378</v>
      </c>
      <c r="O48">
        <v>34.423900000000003</v>
      </c>
      <c r="P48">
        <v>6.3329090929999996</v>
      </c>
      <c r="Q48">
        <v>38.716999999999999</v>
      </c>
      <c r="S48" s="7" t="s">
        <v>48</v>
      </c>
      <c r="T48">
        <f t="shared" si="9"/>
        <v>1066.4374596999996</v>
      </c>
      <c r="U48">
        <f t="shared" si="8"/>
        <v>724.13441999999998</v>
      </c>
      <c r="V48">
        <f t="shared" si="8"/>
        <v>8.8771382898446127</v>
      </c>
      <c r="W48">
        <f t="shared" si="8"/>
        <v>17.942853454973815</v>
      </c>
      <c r="X48">
        <f t="shared" si="8"/>
        <v>32.919650000000004</v>
      </c>
      <c r="Y48">
        <f t="shared" si="8"/>
        <v>5.2230984947476635</v>
      </c>
      <c r="Z48">
        <f t="shared" si="8"/>
        <v>33.494599999999998</v>
      </c>
    </row>
    <row r="49" spans="1:26" ht="15" x14ac:dyDescent="0.25">
      <c r="A49" s="6">
        <v>5</v>
      </c>
      <c r="B49" s="7" t="s">
        <v>49</v>
      </c>
      <c r="C49">
        <v>1380.7593509999999</v>
      </c>
      <c r="D49">
        <v>1030.0795700000001</v>
      </c>
      <c r="E49">
        <v>11.49358604</v>
      </c>
      <c r="F49">
        <v>17.478769459999999</v>
      </c>
      <c r="G49">
        <v>35.101399999999998</v>
      </c>
      <c r="H49">
        <v>10.53242612</v>
      </c>
      <c r="I49">
        <v>58.044699999999999</v>
      </c>
      <c r="K49">
        <v>1620.9017980000001</v>
      </c>
      <c r="L49">
        <v>1338.9946</v>
      </c>
      <c r="M49">
        <v>13.49255876</v>
      </c>
      <c r="N49">
        <v>19.571956230000001</v>
      </c>
      <c r="O49">
        <v>41.372700000000002</v>
      </c>
      <c r="P49">
        <v>9.9568502339999991</v>
      </c>
      <c r="Q49">
        <v>49.940399999999997</v>
      </c>
      <c r="S49" s="7" t="s">
        <v>49</v>
      </c>
      <c r="T49">
        <f t="shared" si="9"/>
        <v>1500.8305745</v>
      </c>
      <c r="U49">
        <f t="shared" si="8"/>
        <v>1184.5370849999999</v>
      </c>
      <c r="V49">
        <f t="shared" si="8"/>
        <v>12.493072399999999</v>
      </c>
      <c r="W49">
        <f t="shared" si="8"/>
        <v>18.525362845</v>
      </c>
      <c r="X49">
        <f t="shared" si="8"/>
        <v>38.237049999999996</v>
      </c>
      <c r="Y49">
        <f t="shared" si="8"/>
        <v>10.244638176999999</v>
      </c>
      <c r="Z49">
        <f t="shared" si="8"/>
        <v>53.992549999999994</v>
      </c>
    </row>
    <row r="50" spans="1:26" ht="15" x14ac:dyDescent="0.25">
      <c r="S50" s="10" t="s">
        <v>5</v>
      </c>
      <c r="T50">
        <f>AVERAGE(T42:T49)</f>
        <v>1946.1981511000006</v>
      </c>
      <c r="U50">
        <f t="shared" ref="U50:Z50" si="10">AVERAGE(U42:U49)</f>
        <v>1724.2716400000004</v>
      </c>
      <c r="V50">
        <f t="shared" si="10"/>
        <v>16.232607017879022</v>
      </c>
      <c r="W50">
        <f t="shared" si="10"/>
        <v>21.649821802843228</v>
      </c>
      <c r="X50">
        <f t="shared" si="10"/>
        <v>39.543360000000007</v>
      </c>
      <c r="Y50">
        <f t="shared" si="10"/>
        <v>9.6816121443994376</v>
      </c>
      <c r="Z50">
        <f t="shared" si="10"/>
        <v>48.877359999999996</v>
      </c>
    </row>
    <row r="51" spans="1:26" ht="15" x14ac:dyDescent="0.25">
      <c r="O51" s="1"/>
      <c r="S51" s="10" t="s">
        <v>73</v>
      </c>
      <c r="T51">
        <f>STDEV(T42:T49)/SQRT(COUNT(T42:T49))</f>
        <v>284.16404030012865</v>
      </c>
      <c r="U51">
        <f t="shared" ref="U51:Z51" si="11">STDEV(U42:U49)/SQRT(COUNT(U42:U49))</f>
        <v>330.65997406382792</v>
      </c>
      <c r="V51">
        <f t="shared" si="11"/>
        <v>2.3730945457238581</v>
      </c>
      <c r="W51">
        <f t="shared" si="11"/>
        <v>1.4577657399420669</v>
      </c>
      <c r="X51">
        <f t="shared" si="11"/>
        <v>2.0787668487831508</v>
      </c>
      <c r="Y51">
        <f t="shared" si="11"/>
        <v>1.2568923340923845</v>
      </c>
      <c r="Z51">
        <f t="shared" si="11"/>
        <v>6.3325183630290365</v>
      </c>
    </row>
    <row r="52" spans="1:26" ht="15" x14ac:dyDescent="0.25">
      <c r="A52" s="4" t="s">
        <v>50</v>
      </c>
    </row>
    <row r="53" spans="1:26" ht="15" x14ac:dyDescent="0.25">
      <c r="E53" s="1"/>
      <c r="F53" s="1"/>
      <c r="G53" s="1"/>
      <c r="H53" s="1"/>
      <c r="I53" s="1"/>
      <c r="J53" s="1"/>
      <c r="K53" s="1"/>
      <c r="P53" s="1"/>
      <c r="V53" s="1"/>
      <c r="W53" s="1"/>
      <c r="X53" s="1"/>
      <c r="Y53" s="1"/>
      <c r="Z53" s="1"/>
    </row>
    <row r="54" spans="1:26" ht="15" x14ac:dyDescent="0.25">
      <c r="B54" s="1" t="s">
        <v>10</v>
      </c>
      <c r="E54" s="1"/>
      <c r="F54" s="1"/>
      <c r="G54" s="1"/>
      <c r="H54" s="1"/>
      <c r="I54" s="1"/>
      <c r="J54" s="1"/>
      <c r="K54" s="1"/>
      <c r="P54" s="1"/>
      <c r="Q54" s="1"/>
      <c r="R54" s="1"/>
      <c r="S54" s="1" t="s">
        <v>10</v>
      </c>
      <c r="V54" s="1"/>
      <c r="W54" s="1"/>
      <c r="X54" s="1"/>
      <c r="Y54" s="1"/>
      <c r="Z54" s="1"/>
    </row>
    <row r="55" spans="1:26" ht="15" x14ac:dyDescent="0.25">
      <c r="A55">
        <v>1</v>
      </c>
      <c r="B55" s="1" t="s">
        <v>29</v>
      </c>
      <c r="C55">
        <v>265.31855932000008</v>
      </c>
      <c r="D55" s="1">
        <v>128.00004899999999</v>
      </c>
      <c r="E55" s="1">
        <v>3.9172037592674851</v>
      </c>
      <c r="F55" s="1">
        <v>18.46145769230769</v>
      </c>
      <c r="G55" s="1">
        <v>29.184000000000001</v>
      </c>
      <c r="H55" s="1">
        <v>6.1164905821914717</v>
      </c>
      <c r="I55" s="1">
        <v>88.020799999999994</v>
      </c>
      <c r="J55" s="1"/>
      <c r="K55" s="1"/>
      <c r="P55" s="1"/>
      <c r="Q55" s="1"/>
      <c r="R55" s="1"/>
      <c r="S55" s="1" t="s">
        <v>29</v>
      </c>
      <c r="T55">
        <f t="shared" ref="T55:T59" si="12">AVERAGE(C55,K55)</f>
        <v>265.31855932000008</v>
      </c>
      <c r="U55">
        <f t="shared" ref="U55:U59" si="13">AVERAGE(D55,L55)</f>
        <v>128.00004899999999</v>
      </c>
      <c r="V55">
        <f t="shared" ref="V55:V59" si="14">AVERAGE(E55,M55)</f>
        <v>3.9172037592674851</v>
      </c>
      <c r="W55">
        <f t="shared" ref="W55:W59" si="15">AVERAGE(F55,N55)</f>
        <v>18.46145769230769</v>
      </c>
      <c r="X55">
        <f t="shared" ref="X55:X59" si="16">AVERAGE(G55,O55)</f>
        <v>29.184000000000001</v>
      </c>
      <c r="Y55">
        <f t="shared" ref="Y55:Y59" si="17">AVERAGE(H55,P55)</f>
        <v>6.1164905821914717</v>
      </c>
      <c r="Z55">
        <f t="shared" ref="Z55:Z59" si="18">AVERAGE(I55,Q55)</f>
        <v>88.020799999999994</v>
      </c>
    </row>
    <row r="56" spans="1:26" ht="15" x14ac:dyDescent="0.25">
      <c r="A56">
        <v>2</v>
      </c>
      <c r="B56" s="1" t="s">
        <v>12</v>
      </c>
      <c r="C56">
        <v>1783.3298089999992</v>
      </c>
      <c r="D56">
        <v>1529.8922199999993</v>
      </c>
      <c r="E56">
        <v>15.011231443322114</v>
      </c>
      <c r="F56">
        <v>19.207519198664443</v>
      </c>
      <c r="G56">
        <v>34.335099999999997</v>
      </c>
      <c r="H56" s="1">
        <v>12.539729208421047</v>
      </c>
      <c r="I56" s="1">
        <v>76.222499999999997</v>
      </c>
      <c r="P56" s="1"/>
      <c r="Q56" s="1"/>
      <c r="R56" s="1"/>
      <c r="S56" s="1" t="s">
        <v>30</v>
      </c>
      <c r="T56">
        <f t="shared" si="12"/>
        <v>1783.3298089999992</v>
      </c>
      <c r="U56">
        <f t="shared" si="13"/>
        <v>1529.8922199999993</v>
      </c>
      <c r="V56">
        <f t="shared" si="14"/>
        <v>15.011231443322114</v>
      </c>
      <c r="W56">
        <f t="shared" si="15"/>
        <v>19.207519198664443</v>
      </c>
      <c r="X56">
        <f t="shared" si="16"/>
        <v>34.335099999999997</v>
      </c>
      <c r="Y56">
        <f t="shared" si="17"/>
        <v>12.539729208421047</v>
      </c>
      <c r="Z56">
        <f t="shared" si="18"/>
        <v>76.222499999999997</v>
      </c>
    </row>
    <row r="57" spans="1:26" ht="15" x14ac:dyDescent="0.25">
      <c r="A57">
        <v>3</v>
      </c>
      <c r="B57" s="1" t="s">
        <v>31</v>
      </c>
      <c r="C57">
        <v>1675.3069181999986</v>
      </c>
      <c r="D57">
        <v>1498.8145039999974</v>
      </c>
      <c r="E57">
        <v>15.882915305216434</v>
      </c>
      <c r="F57">
        <v>17.77241462450592</v>
      </c>
      <c r="G57">
        <v>29.763500000000001</v>
      </c>
      <c r="H57">
        <v>15.123588349889136</v>
      </c>
      <c r="I57">
        <v>77.548299999999998</v>
      </c>
      <c r="P57" s="1"/>
      <c r="Q57" s="1"/>
      <c r="R57" s="1"/>
      <c r="S57" s="1" t="s">
        <v>31</v>
      </c>
      <c r="T57">
        <f t="shared" si="12"/>
        <v>1675.3069181999986</v>
      </c>
      <c r="U57">
        <f t="shared" si="13"/>
        <v>1498.8145039999974</v>
      </c>
      <c r="V57">
        <f t="shared" si="14"/>
        <v>15.882915305216434</v>
      </c>
      <c r="W57">
        <f t="shared" si="15"/>
        <v>17.77241462450592</v>
      </c>
      <c r="X57">
        <f t="shared" si="16"/>
        <v>29.763500000000001</v>
      </c>
      <c r="Y57">
        <f t="shared" si="17"/>
        <v>15.123588349889136</v>
      </c>
      <c r="Z57">
        <f t="shared" si="18"/>
        <v>77.548299999999998</v>
      </c>
    </row>
    <row r="58" spans="1:26" ht="15" x14ac:dyDescent="0.25">
      <c r="A58" s="7">
        <v>4</v>
      </c>
      <c r="B58" s="7" t="s">
        <v>53</v>
      </c>
      <c r="C58">
        <v>1884.69957</v>
      </c>
      <c r="D58">
        <v>1725.97336</v>
      </c>
      <c r="E58">
        <v>15.688436400000001</v>
      </c>
      <c r="F58">
        <v>17.707111479999998</v>
      </c>
      <c r="G58">
        <v>28.048300000000001</v>
      </c>
      <c r="H58">
        <v>7.5015923579999999</v>
      </c>
      <c r="I58">
        <v>41.612499999999997</v>
      </c>
      <c r="K58">
        <v>1696.6986567999988</v>
      </c>
      <c r="L58">
        <v>1494.9262500000002</v>
      </c>
      <c r="M58">
        <v>14.123498780244173</v>
      </c>
      <c r="N58">
        <v>16.826154722638677</v>
      </c>
      <c r="O58">
        <v>29.2011</v>
      </c>
      <c r="P58">
        <v>6.3953656190789383</v>
      </c>
      <c r="Q58">
        <v>31.837399999999999</v>
      </c>
      <c r="S58" s="7" t="s">
        <v>53</v>
      </c>
      <c r="T58">
        <f t="shared" si="12"/>
        <v>1790.6991133999995</v>
      </c>
      <c r="U58">
        <f t="shared" si="13"/>
        <v>1610.4498050000002</v>
      </c>
      <c r="V58">
        <f t="shared" si="14"/>
        <v>14.905967590122087</v>
      </c>
      <c r="W58">
        <f t="shared" si="15"/>
        <v>17.266633101319336</v>
      </c>
      <c r="X58">
        <f t="shared" si="16"/>
        <v>28.624700000000001</v>
      </c>
      <c r="Y58">
        <f t="shared" si="17"/>
        <v>6.9484789885394687</v>
      </c>
      <c r="Z58">
        <f t="shared" si="18"/>
        <v>36.72495</v>
      </c>
    </row>
    <row r="59" spans="1:26" ht="15" x14ac:dyDescent="0.25">
      <c r="A59" s="7">
        <v>5</v>
      </c>
      <c r="B59" s="7" t="s">
        <v>52</v>
      </c>
      <c r="C59">
        <v>2011.0722800000001</v>
      </c>
      <c r="D59">
        <v>1824.6283900000001</v>
      </c>
      <c r="E59">
        <v>16.740378119999999</v>
      </c>
      <c r="F59">
        <v>20.127367249999999</v>
      </c>
      <c r="G59">
        <v>39.251199999999997</v>
      </c>
      <c r="H59">
        <v>9.0805649460000009</v>
      </c>
      <c r="I59">
        <v>41.9465</v>
      </c>
      <c r="K59">
        <v>1972.0407482999983</v>
      </c>
      <c r="L59">
        <v>1781.9761399999982</v>
      </c>
      <c r="M59">
        <v>16.415475304106568</v>
      </c>
      <c r="N59">
        <v>20.676245285935103</v>
      </c>
      <c r="O59">
        <v>37.894100000000002</v>
      </c>
      <c r="P59">
        <v>9.2058819126361637</v>
      </c>
      <c r="Q59">
        <v>53.507399999999997</v>
      </c>
      <c r="S59" s="7" t="s">
        <v>52</v>
      </c>
      <c r="T59">
        <f t="shared" si="12"/>
        <v>1991.5565141499992</v>
      </c>
      <c r="U59">
        <f t="shared" si="13"/>
        <v>1803.3022649999991</v>
      </c>
      <c r="V59">
        <f t="shared" si="14"/>
        <v>16.577926712053284</v>
      </c>
      <c r="W59">
        <f t="shared" si="15"/>
        <v>20.401806267967551</v>
      </c>
      <c r="X59">
        <f t="shared" si="16"/>
        <v>38.572649999999996</v>
      </c>
      <c r="Y59">
        <f t="shared" si="17"/>
        <v>9.1432234293180823</v>
      </c>
      <c r="Z59">
        <f t="shared" si="18"/>
        <v>47.726950000000002</v>
      </c>
    </row>
    <row r="60" spans="1:26" ht="15" x14ac:dyDescent="0.25">
      <c r="A60" s="7">
        <v>6</v>
      </c>
      <c r="B60" s="9" t="s">
        <v>51</v>
      </c>
      <c r="C60">
        <v>1937.0785322999975</v>
      </c>
      <c r="D60">
        <v>1774.437149999997</v>
      </c>
      <c r="E60">
        <v>16.124445562708107</v>
      </c>
      <c r="F60">
        <v>18.728740870786527</v>
      </c>
      <c r="G60">
        <v>29.942299999999999</v>
      </c>
      <c r="H60">
        <v>9.2771166765943676</v>
      </c>
      <c r="I60">
        <v>37.956699999999998</v>
      </c>
      <c r="K60">
        <v>2116.2353800000024</v>
      </c>
      <c r="L60">
        <v>2021.8101500000023</v>
      </c>
      <c r="M60">
        <v>17.615766126526083</v>
      </c>
      <c r="N60">
        <v>19.073728805031433</v>
      </c>
      <c r="O60">
        <v>27.971900000000002</v>
      </c>
      <c r="P60">
        <v>9.5162584515754958</v>
      </c>
      <c r="Q60">
        <v>48.7834</v>
      </c>
      <c r="R60" s="5"/>
      <c r="S60" s="9" t="s">
        <v>51</v>
      </c>
      <c r="T60">
        <f t="shared" ref="T60:T62" si="19">AVERAGE(C60,K60)</f>
        <v>2026.65695615</v>
      </c>
      <c r="U60">
        <f t="shared" ref="U60:Z62" si="20">AVERAGE(D60,L60)</f>
        <v>1898.1236499999995</v>
      </c>
      <c r="V60">
        <f t="shared" si="20"/>
        <v>16.870105844617093</v>
      </c>
      <c r="W60">
        <f t="shared" si="20"/>
        <v>18.90123483790898</v>
      </c>
      <c r="X60">
        <f t="shared" si="20"/>
        <v>28.957100000000001</v>
      </c>
      <c r="Y60">
        <f t="shared" si="20"/>
        <v>9.3966875640849317</v>
      </c>
      <c r="Z60">
        <f t="shared" si="20"/>
        <v>43.370049999999999</v>
      </c>
    </row>
    <row r="61" spans="1:26" ht="15" x14ac:dyDescent="0.25">
      <c r="A61" s="7">
        <v>7</v>
      </c>
      <c r="B61" s="7" t="s">
        <v>54</v>
      </c>
      <c r="C61">
        <v>2020.7433779999999</v>
      </c>
      <c r="D61">
        <v>1952.5015699999999</v>
      </c>
      <c r="E61" s="1">
        <v>16.820881360000001</v>
      </c>
      <c r="F61" s="1">
        <v>17.814840879999998</v>
      </c>
      <c r="G61" s="1">
        <v>25.908100000000001</v>
      </c>
      <c r="H61" s="1">
        <v>6.3220944230000002</v>
      </c>
      <c r="I61" s="1">
        <v>28.724599999999999</v>
      </c>
      <c r="J61" s="1"/>
      <c r="K61" s="1">
        <v>1739.109915</v>
      </c>
      <c r="L61">
        <v>1488.06014</v>
      </c>
      <c r="M61">
        <v>14.476533679999999</v>
      </c>
      <c r="N61">
        <v>17.852506550000001</v>
      </c>
      <c r="O61">
        <v>25.7394</v>
      </c>
      <c r="P61">
        <v>6.8136372889999999</v>
      </c>
      <c r="Q61">
        <v>35.148099999999999</v>
      </c>
      <c r="R61" s="5"/>
      <c r="S61" s="7" t="s">
        <v>54</v>
      </c>
      <c r="T61">
        <f t="shared" si="19"/>
        <v>1879.9266465000001</v>
      </c>
      <c r="U61">
        <f t="shared" si="20"/>
        <v>1720.280855</v>
      </c>
      <c r="V61">
        <f t="shared" si="20"/>
        <v>15.64870752</v>
      </c>
      <c r="W61">
        <f t="shared" si="20"/>
        <v>17.833673715</v>
      </c>
      <c r="X61">
        <f t="shared" si="20"/>
        <v>25.82375</v>
      </c>
      <c r="Y61">
        <f t="shared" si="20"/>
        <v>6.5678658560000001</v>
      </c>
      <c r="Z61">
        <f t="shared" si="20"/>
        <v>31.936349999999997</v>
      </c>
    </row>
    <row r="62" spans="1:26" ht="15" x14ac:dyDescent="0.25">
      <c r="A62" s="7">
        <v>8</v>
      </c>
      <c r="B62" s="7" t="s">
        <v>55</v>
      </c>
      <c r="C62">
        <v>1496.6613239999999</v>
      </c>
      <c r="D62">
        <v>1201.4018100000001</v>
      </c>
      <c r="E62" s="1">
        <v>12.45836607</v>
      </c>
      <c r="F62" s="1">
        <v>21.351980810000001</v>
      </c>
      <c r="G62" s="1">
        <v>42.680900000000001</v>
      </c>
      <c r="H62" s="1">
        <v>8.8358450679999994</v>
      </c>
      <c r="I62" s="1">
        <v>43.067399999999999</v>
      </c>
      <c r="J62" s="1"/>
      <c r="K62" s="1">
        <v>1399.0540973999991</v>
      </c>
      <c r="L62">
        <v>1085.1624599999996</v>
      </c>
      <c r="M62">
        <v>11.645874387347385</v>
      </c>
      <c r="N62">
        <v>22.116139945652176</v>
      </c>
      <c r="O62">
        <v>41.286000000000001</v>
      </c>
      <c r="P62">
        <v>7.6651812167441848</v>
      </c>
      <c r="Q62">
        <v>43.524700000000003</v>
      </c>
      <c r="S62" s="7" t="s">
        <v>55</v>
      </c>
      <c r="T62">
        <f t="shared" si="19"/>
        <v>1447.8577106999996</v>
      </c>
      <c r="U62">
        <f t="shared" si="20"/>
        <v>1143.2821349999999</v>
      </c>
      <c r="V62">
        <f t="shared" si="20"/>
        <v>12.052120228673694</v>
      </c>
      <c r="W62">
        <f t="shared" si="20"/>
        <v>21.73406037782609</v>
      </c>
      <c r="X62">
        <f t="shared" si="20"/>
        <v>41.983450000000005</v>
      </c>
      <c r="Y62">
        <f t="shared" si="20"/>
        <v>8.2505131423720925</v>
      </c>
      <c r="Z62">
        <f t="shared" si="20"/>
        <v>43.296050000000001</v>
      </c>
    </row>
    <row r="63" spans="1:26" ht="15" x14ac:dyDescent="0.25">
      <c r="E63" s="1"/>
      <c r="F63" s="1"/>
      <c r="G63" s="1"/>
      <c r="H63" s="1"/>
      <c r="I63" s="1"/>
      <c r="J63" s="1"/>
      <c r="K63" s="1"/>
      <c r="S63" s="10" t="s">
        <v>5</v>
      </c>
      <c r="T63">
        <f>AVERAGE(T55:T62)</f>
        <v>1607.5815284274997</v>
      </c>
      <c r="U63">
        <f t="shared" ref="U63:Z63" si="21">AVERAGE(U55:U62)</f>
        <v>1416.5181853749993</v>
      </c>
      <c r="V63">
        <f t="shared" si="21"/>
        <v>13.858272300409023</v>
      </c>
      <c r="W63">
        <f t="shared" si="21"/>
        <v>18.947349976937502</v>
      </c>
      <c r="X63">
        <f t="shared" si="21"/>
        <v>32.155531249999996</v>
      </c>
      <c r="Y63">
        <f t="shared" si="21"/>
        <v>9.2608221401020288</v>
      </c>
      <c r="Z63">
        <f t="shared" si="21"/>
        <v>55.605743749999988</v>
      </c>
    </row>
    <row r="64" spans="1:26" ht="15" x14ac:dyDescent="0.25">
      <c r="S64" s="10" t="s">
        <v>73</v>
      </c>
      <c r="T64">
        <f>STDEV(T55:T62)/SQRT(COUNT(T55:T62))</f>
        <v>202.37080004360757</v>
      </c>
      <c r="U64">
        <f t="shared" ref="U64:Z64" si="22">STDEV(U55:U62)/SQRT(COUNT(U55:U62))</f>
        <v>201.15693336717032</v>
      </c>
      <c r="V64">
        <f t="shared" si="22"/>
        <v>1.5135489765099521</v>
      </c>
      <c r="W64">
        <f t="shared" si="22"/>
        <v>0.52835088817481046</v>
      </c>
      <c r="X64">
        <f t="shared" si="22"/>
        <v>1.9814222750233654</v>
      </c>
      <c r="Y64">
        <f t="shared" si="22"/>
        <v>1.1072975280830544</v>
      </c>
      <c r="Z64">
        <f t="shared" si="22"/>
        <v>7.6032218389255313</v>
      </c>
    </row>
    <row r="65" spans="1:26" ht="15" x14ac:dyDescent="0.25">
      <c r="A65" s="1" t="s">
        <v>9</v>
      </c>
    </row>
    <row r="66" spans="1:26" ht="15" x14ac:dyDescent="0.25">
      <c r="B66" s="1" t="s">
        <v>10</v>
      </c>
      <c r="O66" s="1"/>
      <c r="S66" s="1" t="s">
        <v>10</v>
      </c>
    </row>
    <row r="67" spans="1:26" ht="15" x14ac:dyDescent="0.25">
      <c r="A67">
        <v>1</v>
      </c>
      <c r="B67" s="1" t="s">
        <v>11</v>
      </c>
      <c r="C67">
        <v>2268.6209139999996</v>
      </c>
      <c r="D67">
        <v>2077.9185589999993</v>
      </c>
      <c r="E67">
        <v>18.926109111790872</v>
      </c>
      <c r="F67">
        <v>22.717655320699738</v>
      </c>
      <c r="G67">
        <v>67.946100000000001</v>
      </c>
      <c r="H67">
        <v>20.674292635051557</v>
      </c>
      <c r="I67">
        <v>96.822599999999994</v>
      </c>
      <c r="K67" s="5"/>
      <c r="S67" s="1" t="s">
        <v>11</v>
      </c>
      <c r="T67">
        <f t="shared" ref="T67:Z74" si="23">AVERAGE(C67,K67)</f>
        <v>2268.6209139999996</v>
      </c>
      <c r="U67">
        <f t="shared" si="23"/>
        <v>2077.9185589999993</v>
      </c>
      <c r="V67">
        <f t="shared" si="23"/>
        <v>18.926109111790872</v>
      </c>
      <c r="W67">
        <f t="shared" si="23"/>
        <v>22.717655320699738</v>
      </c>
      <c r="X67">
        <f t="shared" si="23"/>
        <v>67.946100000000001</v>
      </c>
      <c r="Y67">
        <f t="shared" si="23"/>
        <v>20.674292635051557</v>
      </c>
      <c r="Z67">
        <f t="shared" si="23"/>
        <v>96.822599999999994</v>
      </c>
    </row>
    <row r="68" spans="1:26" ht="15" x14ac:dyDescent="0.25">
      <c r="A68">
        <v>2</v>
      </c>
      <c r="B68" s="1" t="s">
        <v>30</v>
      </c>
      <c r="C68">
        <v>873.65314730000057</v>
      </c>
      <c r="D68" s="1">
        <v>454.28731800000003</v>
      </c>
      <c r="E68">
        <v>10.118162312985563</v>
      </c>
      <c r="F68">
        <v>25.521629588014985</v>
      </c>
      <c r="G68">
        <v>46.140500000000003</v>
      </c>
      <c r="H68">
        <v>11.954497685969672</v>
      </c>
      <c r="I68">
        <v>66.355500000000006</v>
      </c>
      <c r="P68" s="1"/>
      <c r="S68" s="1" t="s">
        <v>12</v>
      </c>
      <c r="T68">
        <f t="shared" ref="T68:T69" si="24">AVERAGE(C68,K68)</f>
        <v>873.65314730000057</v>
      </c>
      <c r="U68">
        <f t="shared" ref="U68:U69" si="25">AVERAGE(D68,L68)</f>
        <v>454.28731800000003</v>
      </c>
      <c r="V68">
        <f t="shared" ref="V68:V69" si="26">AVERAGE(E68,M68)</f>
        <v>10.118162312985563</v>
      </c>
      <c r="W68">
        <f t="shared" ref="W68:W69" si="27">AVERAGE(F68,N68)</f>
        <v>25.521629588014985</v>
      </c>
      <c r="X68">
        <f>AVERAGE(G68,O68)</f>
        <v>46.140500000000003</v>
      </c>
      <c r="Y68">
        <f t="shared" ref="Y68:Y69" si="28">AVERAGE(H68,P68)</f>
        <v>11.954497685969672</v>
      </c>
      <c r="Z68">
        <f t="shared" ref="Z68:Z69" si="29">AVERAGE(I68,Q68)</f>
        <v>66.355500000000006</v>
      </c>
    </row>
    <row r="69" spans="1:26" ht="15" x14ac:dyDescent="0.25">
      <c r="A69">
        <v>3</v>
      </c>
      <c r="B69" s="1" t="s">
        <v>13</v>
      </c>
      <c r="C69">
        <v>1833.6633650000001</v>
      </c>
      <c r="D69" s="1">
        <v>1597.310737</v>
      </c>
      <c r="E69">
        <v>18.386105069999999</v>
      </c>
      <c r="F69">
        <v>19.402537859999999</v>
      </c>
      <c r="G69">
        <v>39.111199999999997</v>
      </c>
      <c r="H69">
        <v>26.88078089</v>
      </c>
      <c r="I69">
        <v>98.467200000000005</v>
      </c>
      <c r="P69" s="1"/>
      <c r="Q69" s="1"/>
      <c r="R69" s="1"/>
      <c r="S69" s="1" t="s">
        <v>13</v>
      </c>
      <c r="T69">
        <f t="shared" si="24"/>
        <v>1833.6633650000001</v>
      </c>
      <c r="U69">
        <f t="shared" si="25"/>
        <v>1597.310737</v>
      </c>
      <c r="V69">
        <f t="shared" si="26"/>
        <v>18.386105069999999</v>
      </c>
      <c r="W69">
        <f t="shared" si="27"/>
        <v>19.402537859999999</v>
      </c>
      <c r="X69">
        <f t="shared" ref="X69" si="30">AVERAGE(G69,O69)</f>
        <v>39.111199999999997</v>
      </c>
      <c r="Y69">
        <f t="shared" si="28"/>
        <v>26.88078089</v>
      </c>
      <c r="Z69">
        <f t="shared" si="29"/>
        <v>98.467200000000005</v>
      </c>
    </row>
    <row r="70" spans="1:26" ht="15" x14ac:dyDescent="0.25">
      <c r="A70" s="6">
        <v>4</v>
      </c>
      <c r="B70" s="1" t="s">
        <v>14</v>
      </c>
      <c r="C70">
        <v>2687.6521131000004</v>
      </c>
      <c r="D70">
        <v>2559.7113289999998</v>
      </c>
      <c r="E70">
        <v>22.061273407325181</v>
      </c>
      <c r="F70">
        <v>25.379682496697455</v>
      </c>
      <c r="G70">
        <v>47.098999999999997</v>
      </c>
      <c r="H70">
        <v>24.37624163748573</v>
      </c>
      <c r="I70">
        <v>94.453999999999994</v>
      </c>
      <c r="P70" s="1"/>
      <c r="Q70" s="1"/>
      <c r="R70" s="1"/>
      <c r="S70" s="1" t="s">
        <v>14</v>
      </c>
      <c r="T70">
        <f t="shared" si="23"/>
        <v>2687.6521131000004</v>
      </c>
      <c r="U70">
        <f t="shared" si="23"/>
        <v>2559.7113289999998</v>
      </c>
      <c r="V70">
        <f t="shared" si="23"/>
        <v>22.061273407325181</v>
      </c>
      <c r="W70">
        <f t="shared" si="23"/>
        <v>25.379682496697455</v>
      </c>
      <c r="X70">
        <f t="shared" si="23"/>
        <v>47.098999999999997</v>
      </c>
      <c r="Y70">
        <f t="shared" si="23"/>
        <v>24.37624163748573</v>
      </c>
      <c r="Z70">
        <f t="shared" si="23"/>
        <v>94.453999999999994</v>
      </c>
    </row>
    <row r="71" spans="1:26" ht="15" x14ac:dyDescent="0.25">
      <c r="A71" s="6">
        <v>5</v>
      </c>
      <c r="B71" s="7" t="s">
        <v>32</v>
      </c>
      <c r="C71">
        <v>2636.352727</v>
      </c>
      <c r="D71">
        <v>2503.0077000000001</v>
      </c>
      <c r="E71">
        <v>21.945276679999999</v>
      </c>
      <c r="F71">
        <v>25.030138669999999</v>
      </c>
      <c r="G71">
        <v>46.349699999999999</v>
      </c>
      <c r="H71">
        <v>9.8342776010000001</v>
      </c>
      <c r="I71">
        <v>53.152099999999997</v>
      </c>
      <c r="K71">
        <v>2106.226952</v>
      </c>
      <c r="L71">
        <v>1912.4549300000001</v>
      </c>
      <c r="M71">
        <v>17.532455370000001</v>
      </c>
      <c r="N71">
        <v>20.432262680000001</v>
      </c>
      <c r="O71">
        <v>39.840299999999999</v>
      </c>
      <c r="P71" s="1">
        <v>8.6750300560000007</v>
      </c>
      <c r="Q71" s="1">
        <v>97.574200000000005</v>
      </c>
      <c r="R71" s="1"/>
      <c r="S71" s="7" t="s">
        <v>32</v>
      </c>
      <c r="T71">
        <f>AVERAGE(C71,K71)</f>
        <v>2371.2898395000002</v>
      </c>
      <c r="U71">
        <f t="shared" si="23"/>
        <v>2207.731315</v>
      </c>
      <c r="V71">
        <f t="shared" si="23"/>
        <v>19.738866025</v>
      </c>
      <c r="W71">
        <f t="shared" si="23"/>
        <v>22.731200675</v>
      </c>
      <c r="X71">
        <f t="shared" si="23"/>
        <v>43.094999999999999</v>
      </c>
      <c r="Y71">
        <f t="shared" si="23"/>
        <v>9.2546538285000004</v>
      </c>
      <c r="Z71">
        <f t="shared" si="23"/>
        <v>75.363150000000005</v>
      </c>
    </row>
    <row r="72" spans="1:26" ht="15" x14ac:dyDescent="0.25">
      <c r="A72" s="6">
        <v>6</v>
      </c>
      <c r="B72" s="7" t="s">
        <v>33</v>
      </c>
      <c r="C72">
        <v>2420.8699815</v>
      </c>
      <c r="D72">
        <v>2291.9494500000001</v>
      </c>
      <c r="E72">
        <v>20.15157598668144</v>
      </c>
      <c r="F72">
        <v>23.119307795698916</v>
      </c>
      <c r="G72">
        <v>39.3551</v>
      </c>
      <c r="H72">
        <v>12.306023315157887</v>
      </c>
      <c r="I72">
        <v>61.417299999999997</v>
      </c>
      <c r="K72">
        <v>2498.1172240000001</v>
      </c>
      <c r="L72">
        <v>2373.1773899999998</v>
      </c>
      <c r="M72">
        <v>20.794590490000001</v>
      </c>
      <c r="N72">
        <v>24.099415700000002</v>
      </c>
      <c r="O72">
        <v>47.697299999999998</v>
      </c>
      <c r="P72">
        <v>12.85298835</v>
      </c>
      <c r="Q72">
        <v>84.240600000000001</v>
      </c>
      <c r="S72" s="7" t="s">
        <v>33</v>
      </c>
      <c r="T72">
        <f t="shared" ref="T72:T74" si="31">AVERAGE(C72,K72)</f>
        <v>2459.4936027499998</v>
      </c>
      <c r="U72">
        <f t="shared" si="23"/>
        <v>2332.56342</v>
      </c>
      <c r="V72">
        <f t="shared" si="23"/>
        <v>20.47308323834072</v>
      </c>
      <c r="W72">
        <f t="shared" si="23"/>
        <v>23.609361747849459</v>
      </c>
      <c r="X72">
        <f t="shared" si="23"/>
        <v>43.526200000000003</v>
      </c>
      <c r="Y72">
        <f t="shared" si="23"/>
        <v>12.579505832578944</v>
      </c>
      <c r="Z72">
        <f t="shared" si="23"/>
        <v>72.828949999999992</v>
      </c>
    </row>
    <row r="73" spans="1:26" ht="15" x14ac:dyDescent="0.25">
      <c r="A73" s="6">
        <v>7</v>
      </c>
      <c r="B73" s="7" t="s">
        <v>34</v>
      </c>
      <c r="C73">
        <v>2496.5260050000002</v>
      </c>
      <c r="D73">
        <v>2385.4893400000001</v>
      </c>
      <c r="E73">
        <v>20.78134399</v>
      </c>
      <c r="F73">
        <v>22.611037880000001</v>
      </c>
      <c r="G73">
        <v>43.234900000000003</v>
      </c>
      <c r="H73">
        <v>11.850277370000001</v>
      </c>
      <c r="I73">
        <v>56.204000000000001</v>
      </c>
      <c r="K73">
        <v>1970.1967279999999</v>
      </c>
      <c r="L73">
        <v>1770.54692</v>
      </c>
      <c r="M73">
        <v>16.400125419999998</v>
      </c>
      <c r="N73">
        <v>19.64369246</v>
      </c>
      <c r="O73">
        <v>35.999200000000002</v>
      </c>
      <c r="P73">
        <v>12.86456826</v>
      </c>
      <c r="Q73">
        <v>49.4876</v>
      </c>
      <c r="S73" s="7" t="s">
        <v>34</v>
      </c>
      <c r="T73">
        <f t="shared" si="31"/>
        <v>2233.3613665000003</v>
      </c>
      <c r="U73">
        <f t="shared" si="23"/>
        <v>2078.0181299999999</v>
      </c>
      <c r="V73">
        <f t="shared" si="23"/>
        <v>18.590734704999999</v>
      </c>
      <c r="W73">
        <f t="shared" si="23"/>
        <v>21.127365170000001</v>
      </c>
      <c r="X73">
        <f t="shared" si="23"/>
        <v>39.617050000000006</v>
      </c>
      <c r="Y73">
        <f t="shared" si="23"/>
        <v>12.357422815</v>
      </c>
      <c r="Z73">
        <f t="shared" si="23"/>
        <v>52.845799999999997</v>
      </c>
    </row>
    <row r="74" spans="1:26" ht="15" x14ac:dyDescent="0.25">
      <c r="A74" s="6">
        <v>8</v>
      </c>
      <c r="B74" s="7" t="s">
        <v>35</v>
      </c>
      <c r="C74">
        <v>522.64314055</v>
      </c>
      <c r="D74">
        <v>382.79277000000013</v>
      </c>
      <c r="E74">
        <v>4.3505354638179776</v>
      </c>
      <c r="F74">
        <v>20.654332374100726</v>
      </c>
      <c r="G74">
        <v>43.954500000000003</v>
      </c>
      <c r="H74">
        <v>3.5951868865639822</v>
      </c>
      <c r="I74">
        <v>33.487699999999997</v>
      </c>
      <c r="K74">
        <v>1567.1552220999999</v>
      </c>
      <c r="L74">
        <v>1327.9049600000001</v>
      </c>
      <c r="M74">
        <v>13.045165385127621</v>
      </c>
      <c r="N74">
        <v>21.593065584415577</v>
      </c>
      <c r="O74">
        <v>46.677799999999998</v>
      </c>
      <c r="P74">
        <v>10.996250894778763</v>
      </c>
      <c r="Q74">
        <v>54.537100000000002</v>
      </c>
      <c r="S74" s="7" t="s">
        <v>35</v>
      </c>
      <c r="T74">
        <f t="shared" si="31"/>
        <v>1044.899181325</v>
      </c>
      <c r="U74">
        <f t="shared" si="23"/>
        <v>855.34886500000016</v>
      </c>
      <c r="V74">
        <f t="shared" si="23"/>
        <v>8.697850424472799</v>
      </c>
      <c r="W74">
        <f t="shared" si="23"/>
        <v>21.123698979258151</v>
      </c>
      <c r="X74">
        <f t="shared" si="23"/>
        <v>45.31615</v>
      </c>
      <c r="Y74">
        <f t="shared" si="23"/>
        <v>7.2957188906713721</v>
      </c>
      <c r="Z74">
        <f t="shared" si="23"/>
        <v>44.0124</v>
      </c>
    </row>
    <row r="75" spans="1:26" ht="15" x14ac:dyDescent="0.25">
      <c r="S75" s="10" t="s">
        <v>5</v>
      </c>
      <c r="T75">
        <f>AVERAGE(T67:T74)</f>
        <v>1971.5791911843753</v>
      </c>
      <c r="U75">
        <f t="shared" ref="U75:Z75" si="32">AVERAGE(U67:U74)</f>
        <v>1770.361209125</v>
      </c>
      <c r="V75">
        <f t="shared" si="32"/>
        <v>17.12402303686439</v>
      </c>
      <c r="W75">
        <f t="shared" si="32"/>
        <v>22.701641479689968</v>
      </c>
      <c r="X75">
        <f t="shared" si="32"/>
        <v>46.481400000000001</v>
      </c>
      <c r="Y75">
        <f t="shared" si="32"/>
        <v>15.671639276907158</v>
      </c>
      <c r="Z75">
        <f t="shared" si="32"/>
        <v>75.14370000000001</v>
      </c>
    </row>
    <row r="76" spans="1:26" ht="15" x14ac:dyDescent="0.25">
      <c r="S76" s="10" t="s">
        <v>73</v>
      </c>
      <c r="T76">
        <f>STDEV(T67:T74)/SQRT(COUNT(T67:T74))</f>
        <v>237.19158210950047</v>
      </c>
      <c r="U76">
        <f t="shared" ref="U76:Z76" si="33">STDEV(U67:U74)/SQRT(COUNT(U67:U74))</f>
        <v>264.53889783862093</v>
      </c>
      <c r="V76">
        <f t="shared" si="33"/>
        <v>1.7397871743805622</v>
      </c>
      <c r="W76">
        <f t="shared" si="33"/>
        <v>0.7535825864969391</v>
      </c>
      <c r="X76">
        <f t="shared" si="33"/>
        <v>3.2299625638724976</v>
      </c>
      <c r="Y76">
        <f t="shared" si="33"/>
        <v>2.5778510733005113</v>
      </c>
      <c r="Z76">
        <f t="shared" si="33"/>
        <v>7.2405614827104756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opLeftCell="A46" workbookViewId="0">
      <selection activeCell="F62" sqref="F62"/>
    </sheetView>
  </sheetViews>
  <sheetFormatPr defaultRowHeight="14.25" x14ac:dyDescent="0.2"/>
  <sheetData>
    <row r="1" spans="1:27" ht="15" x14ac:dyDescent="0.25">
      <c r="B1" s="1"/>
      <c r="P1" s="1"/>
    </row>
    <row r="2" spans="1:27" ht="15" x14ac:dyDescent="0.25">
      <c r="F2" t="s">
        <v>64</v>
      </c>
      <c r="K2" s="1"/>
      <c r="L2" s="1"/>
      <c r="N2" t="s">
        <v>65</v>
      </c>
      <c r="O2" s="1"/>
      <c r="Q2" s="1"/>
      <c r="R2" s="1"/>
      <c r="S2" s="1"/>
      <c r="T2" s="1"/>
      <c r="U2" s="1"/>
      <c r="W2" t="s">
        <v>66</v>
      </c>
      <c r="X2" s="1"/>
      <c r="Z2" s="1"/>
      <c r="AA2" s="1"/>
    </row>
    <row r="3" spans="1:27" ht="45" x14ac:dyDescent="0.25">
      <c r="A3" s="4" t="s">
        <v>80</v>
      </c>
      <c r="C3" s="1" t="s">
        <v>1</v>
      </c>
      <c r="D3" s="2" t="s">
        <v>61</v>
      </c>
      <c r="E3" s="1" t="s">
        <v>69</v>
      </c>
      <c r="F3" s="2" t="s">
        <v>57</v>
      </c>
      <c r="G3" s="1" t="s">
        <v>58</v>
      </c>
      <c r="H3" s="1" t="s">
        <v>59</v>
      </c>
      <c r="I3" s="2" t="s">
        <v>60</v>
      </c>
      <c r="K3" s="1" t="s">
        <v>1</v>
      </c>
      <c r="L3" s="2" t="s">
        <v>61</v>
      </c>
      <c r="M3" s="1" t="s">
        <v>57</v>
      </c>
      <c r="N3" s="2" t="s">
        <v>57</v>
      </c>
      <c r="O3" s="1" t="s">
        <v>58</v>
      </c>
      <c r="P3" s="1" t="s">
        <v>59</v>
      </c>
      <c r="Q3" s="1" t="s">
        <v>60</v>
      </c>
      <c r="S3" s="1"/>
      <c r="T3" s="1" t="s">
        <v>1</v>
      </c>
      <c r="U3" s="2" t="s">
        <v>61</v>
      </c>
      <c r="V3" s="1" t="s">
        <v>57</v>
      </c>
      <c r="W3" s="2" t="s">
        <v>57</v>
      </c>
      <c r="X3" s="1" t="s">
        <v>58</v>
      </c>
      <c r="Y3" s="1" t="s">
        <v>59</v>
      </c>
      <c r="Z3" s="1" t="s">
        <v>60</v>
      </c>
    </row>
    <row r="4" spans="1:27" ht="15" x14ac:dyDescent="0.25">
      <c r="C4" s="1" t="s">
        <v>3</v>
      </c>
      <c r="D4" s="1" t="s">
        <v>3</v>
      </c>
      <c r="E4" s="1" t="s">
        <v>3</v>
      </c>
      <c r="F4" s="1" t="s">
        <v>3</v>
      </c>
      <c r="G4" s="1" t="s">
        <v>3</v>
      </c>
      <c r="H4" s="1" t="s">
        <v>3</v>
      </c>
      <c r="I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 t="s">
        <v>3</v>
      </c>
      <c r="Q4" s="1" t="s">
        <v>3</v>
      </c>
      <c r="S4" s="1"/>
      <c r="T4" s="1" t="s">
        <v>3</v>
      </c>
      <c r="U4" s="1" t="s">
        <v>3</v>
      </c>
      <c r="V4" s="1" t="s">
        <v>3</v>
      </c>
      <c r="W4" s="1" t="s">
        <v>3</v>
      </c>
      <c r="X4" s="1" t="s">
        <v>3</v>
      </c>
      <c r="Y4" s="1" t="s">
        <v>3</v>
      </c>
      <c r="Z4" s="1" t="s">
        <v>3</v>
      </c>
    </row>
    <row r="5" spans="1:27" ht="15" x14ac:dyDescent="0.25">
      <c r="C5" s="1" t="s">
        <v>4</v>
      </c>
      <c r="D5" s="1" t="s">
        <v>4</v>
      </c>
      <c r="E5" s="1" t="s">
        <v>5</v>
      </c>
      <c r="F5" s="1" t="s">
        <v>5</v>
      </c>
      <c r="G5" s="1" t="s">
        <v>6</v>
      </c>
      <c r="H5" s="1" t="s">
        <v>56</v>
      </c>
      <c r="I5" s="1" t="s">
        <v>6</v>
      </c>
      <c r="K5" s="1" t="s">
        <v>4</v>
      </c>
      <c r="L5" s="1" t="s">
        <v>4</v>
      </c>
      <c r="M5" s="1" t="s">
        <v>5</v>
      </c>
      <c r="N5" s="1" t="s">
        <v>5</v>
      </c>
      <c r="O5" s="1" t="s">
        <v>6</v>
      </c>
      <c r="P5" s="1" t="s">
        <v>56</v>
      </c>
      <c r="Q5" s="1" t="s">
        <v>6</v>
      </c>
      <c r="T5" s="1" t="s">
        <v>4</v>
      </c>
      <c r="U5" s="1" t="s">
        <v>4</v>
      </c>
      <c r="V5" s="1" t="s">
        <v>5</v>
      </c>
      <c r="W5" s="1" t="s">
        <v>5</v>
      </c>
      <c r="X5" s="1" t="s">
        <v>6</v>
      </c>
      <c r="Y5" s="1" t="s">
        <v>56</v>
      </c>
      <c r="Z5" s="1" t="s">
        <v>6</v>
      </c>
    </row>
    <row r="6" spans="1:27" ht="15" x14ac:dyDescent="0.25">
      <c r="C6" s="1" t="s">
        <v>7</v>
      </c>
      <c r="D6" s="1" t="s">
        <v>7</v>
      </c>
      <c r="E6" s="1" t="s">
        <v>8</v>
      </c>
      <c r="F6" s="1" t="s">
        <v>8</v>
      </c>
      <c r="K6" s="1" t="s">
        <v>7</v>
      </c>
      <c r="L6" s="1" t="s">
        <v>7</v>
      </c>
      <c r="M6" s="1" t="s">
        <v>8</v>
      </c>
      <c r="N6" s="1" t="s">
        <v>8</v>
      </c>
      <c r="T6" s="1" t="s">
        <v>7</v>
      </c>
      <c r="U6" s="1" t="s">
        <v>7</v>
      </c>
      <c r="V6" s="1" t="s">
        <v>8</v>
      </c>
      <c r="W6" s="1" t="s">
        <v>8</v>
      </c>
    </row>
    <row r="8" spans="1:27" ht="15" x14ac:dyDescent="0.25">
      <c r="A8" s="1" t="s">
        <v>20</v>
      </c>
      <c r="O8" s="1"/>
    </row>
    <row r="9" spans="1:27" ht="15" x14ac:dyDescent="0.25">
      <c r="P9" s="1"/>
    </row>
    <row r="10" spans="1:27" ht="15" x14ac:dyDescent="0.25">
      <c r="A10" s="6" t="s">
        <v>63</v>
      </c>
      <c r="B10" s="1" t="s">
        <v>10</v>
      </c>
      <c r="E10" s="1"/>
      <c r="F10" s="1"/>
      <c r="H10" s="1"/>
      <c r="I10" s="1"/>
      <c r="J10" s="1"/>
      <c r="K10" s="1"/>
      <c r="P10" s="1"/>
      <c r="Q10" s="1"/>
      <c r="R10" s="1"/>
      <c r="S10" s="1" t="s">
        <v>10</v>
      </c>
      <c r="T10" s="1"/>
      <c r="U10" s="1"/>
      <c r="V10" s="1"/>
      <c r="W10" s="1"/>
      <c r="X10" s="1"/>
      <c r="Y10" s="1"/>
      <c r="Z10" s="1"/>
    </row>
    <row r="11" spans="1:27" ht="15" x14ac:dyDescent="0.25">
      <c r="A11" s="6">
        <v>1</v>
      </c>
      <c r="B11" s="1" t="s">
        <v>21</v>
      </c>
      <c r="C11" s="16">
        <v>1478.468838500002</v>
      </c>
      <c r="D11" s="17">
        <v>1224.4025700000018</v>
      </c>
      <c r="E11" s="17">
        <v>12.348044945434303</v>
      </c>
      <c r="F11" s="17">
        <v>25.722808403361377</v>
      </c>
      <c r="G11" s="16">
        <v>54.627200000000002</v>
      </c>
      <c r="H11" s="17">
        <v>13.083365015995673</v>
      </c>
      <c r="I11" s="17">
        <v>83.166200000000003</v>
      </c>
      <c r="J11" s="1"/>
      <c r="K11" s="17">
        <v>1820.3008669999999</v>
      </c>
      <c r="L11" s="16">
        <v>1584.58763</v>
      </c>
      <c r="M11" s="16">
        <v>15.152375810000001</v>
      </c>
      <c r="N11" s="16">
        <v>20.92330458</v>
      </c>
      <c r="O11" s="16">
        <v>44.7883</v>
      </c>
      <c r="P11" s="17">
        <v>14.37942733</v>
      </c>
      <c r="Q11" s="17">
        <v>71.049899999999994</v>
      </c>
      <c r="R11" s="1"/>
      <c r="S11" s="1" t="s">
        <v>21</v>
      </c>
      <c r="T11">
        <f t="shared" ref="T11:Z18" si="0">AVERAGE(C11,K11)</f>
        <v>1649.3848527500008</v>
      </c>
      <c r="U11">
        <f t="shared" si="0"/>
        <v>1404.495100000001</v>
      </c>
      <c r="V11">
        <f t="shared" si="0"/>
        <v>13.750210377717153</v>
      </c>
      <c r="W11">
        <f t="shared" si="0"/>
        <v>23.323056491680688</v>
      </c>
      <c r="X11">
        <f t="shared" si="0"/>
        <v>49.707750000000004</v>
      </c>
      <c r="Y11">
        <f t="shared" si="0"/>
        <v>13.731396172997837</v>
      </c>
      <c r="Z11">
        <f t="shared" si="0"/>
        <v>77.108049999999992</v>
      </c>
    </row>
    <row r="12" spans="1:27" ht="15" x14ac:dyDescent="0.25">
      <c r="A12" s="6">
        <v>2</v>
      </c>
      <c r="B12" s="1" t="s">
        <v>22</v>
      </c>
      <c r="C12">
        <v>2624.8109330000002</v>
      </c>
      <c r="D12" s="1">
        <v>2574.7899299999999</v>
      </c>
      <c r="E12" s="1">
        <v>21.849203039999999</v>
      </c>
      <c r="F12" s="1">
        <v>22.91578033</v>
      </c>
      <c r="G12">
        <v>44.047699999999999</v>
      </c>
      <c r="H12" s="1">
        <v>10.87600889</v>
      </c>
      <c r="I12" s="1">
        <v>57.2759</v>
      </c>
      <c r="J12" s="1"/>
      <c r="K12" s="1">
        <v>2609.948097</v>
      </c>
      <c r="L12">
        <v>2535.3641200000002</v>
      </c>
      <c r="M12">
        <v>21.725482830000001</v>
      </c>
      <c r="N12">
        <v>23.059949270000001</v>
      </c>
      <c r="O12">
        <v>43.070099999999996</v>
      </c>
      <c r="P12" s="1">
        <v>11.657237629999999</v>
      </c>
      <c r="Q12" s="1">
        <v>68.538600000000002</v>
      </c>
      <c r="R12" s="1"/>
      <c r="S12" s="1" t="s">
        <v>22</v>
      </c>
      <c r="T12">
        <f t="shared" si="0"/>
        <v>2617.3795150000001</v>
      </c>
      <c r="U12">
        <f t="shared" si="0"/>
        <v>2555.077025</v>
      </c>
      <c r="V12">
        <f t="shared" si="0"/>
        <v>21.787342934999998</v>
      </c>
      <c r="W12">
        <f t="shared" si="0"/>
        <v>22.987864800000001</v>
      </c>
      <c r="X12">
        <f t="shared" si="0"/>
        <v>43.558899999999994</v>
      </c>
      <c r="Y12">
        <f t="shared" si="0"/>
        <v>11.266623259999999</v>
      </c>
      <c r="Z12">
        <f t="shared" si="0"/>
        <v>62.907250000000005</v>
      </c>
    </row>
    <row r="13" spans="1:27" ht="15" x14ac:dyDescent="0.25">
      <c r="A13" s="6">
        <v>3</v>
      </c>
      <c r="B13" s="1" t="s">
        <v>23</v>
      </c>
      <c r="C13">
        <v>1520.419895</v>
      </c>
      <c r="D13" s="1">
        <v>1186.18893</v>
      </c>
      <c r="E13" s="1">
        <v>12.65613594</v>
      </c>
      <c r="F13" s="1">
        <v>19.858124329999999</v>
      </c>
      <c r="G13">
        <v>35.401299999999999</v>
      </c>
      <c r="H13" s="1">
        <v>7.0971857629999997</v>
      </c>
      <c r="I13" s="1">
        <v>44.372599999999998</v>
      </c>
      <c r="J13" s="1"/>
      <c r="K13" s="1">
        <v>1921.0903569999987</v>
      </c>
      <c r="L13">
        <v>1728.3151999999986</v>
      </c>
      <c r="M13">
        <v>15.991358832408448</v>
      </c>
      <c r="N13">
        <v>18.360335410764876</v>
      </c>
      <c r="O13">
        <v>33.849299999999999</v>
      </c>
      <c r="P13" s="1">
        <v>7.7605531271461681</v>
      </c>
      <c r="Q13" s="1">
        <v>29.760100000000001</v>
      </c>
      <c r="R13" s="1"/>
      <c r="S13" s="1" t="s">
        <v>23</v>
      </c>
      <c r="T13">
        <f t="shared" si="0"/>
        <v>1720.7551259999993</v>
      </c>
      <c r="U13">
        <f t="shared" si="0"/>
        <v>1457.2520649999992</v>
      </c>
      <c r="V13">
        <f t="shared" si="0"/>
        <v>14.323747386204225</v>
      </c>
      <c r="W13">
        <f t="shared" si="0"/>
        <v>19.109229870382435</v>
      </c>
      <c r="X13">
        <f t="shared" si="0"/>
        <v>34.625299999999996</v>
      </c>
      <c r="Y13">
        <f t="shared" si="0"/>
        <v>7.4288694450730839</v>
      </c>
      <c r="Z13">
        <f t="shared" si="0"/>
        <v>37.06635</v>
      </c>
    </row>
    <row r="14" spans="1:27" ht="15" x14ac:dyDescent="0.25">
      <c r="A14" s="6">
        <v>4</v>
      </c>
      <c r="B14" s="7" t="s">
        <v>42</v>
      </c>
      <c r="C14">
        <v>3013.3004470000001</v>
      </c>
      <c r="D14">
        <v>2986.3029299999998</v>
      </c>
      <c r="E14">
        <v>25.083027179999998</v>
      </c>
      <c r="F14">
        <v>25.62403406</v>
      </c>
      <c r="G14">
        <v>34.407600000000002</v>
      </c>
      <c r="H14">
        <v>9.3679563760000004</v>
      </c>
      <c r="I14">
        <v>58.376399999999997</v>
      </c>
      <c r="K14">
        <v>2830.0639169999977</v>
      </c>
      <c r="L14">
        <v>2742.656649999999</v>
      </c>
      <c r="M14">
        <v>23.557749655937862</v>
      </c>
      <c r="N14">
        <v>25.824412421580938</v>
      </c>
      <c r="O14">
        <v>35.741599999999998</v>
      </c>
      <c r="P14">
        <v>9.3779514130530988</v>
      </c>
      <c r="Q14">
        <v>44.9649</v>
      </c>
      <c r="S14" s="7" t="s">
        <v>42</v>
      </c>
      <c r="T14">
        <f>AVERAGE(C14,K14)</f>
        <v>2921.6821819999986</v>
      </c>
      <c r="U14">
        <f t="shared" si="0"/>
        <v>2864.4797899999994</v>
      </c>
      <c r="V14">
        <f t="shared" si="0"/>
        <v>24.320388417968928</v>
      </c>
      <c r="W14">
        <f t="shared" si="0"/>
        <v>25.724223240790469</v>
      </c>
      <c r="X14">
        <f t="shared" si="0"/>
        <v>35.074600000000004</v>
      </c>
      <c r="Y14">
        <f t="shared" si="0"/>
        <v>9.3729538945265496</v>
      </c>
      <c r="Z14">
        <f t="shared" si="0"/>
        <v>51.670649999999995</v>
      </c>
    </row>
    <row r="15" spans="1:27" ht="15" x14ac:dyDescent="0.25">
      <c r="A15" s="6">
        <v>5</v>
      </c>
      <c r="B15" s="8" t="s">
        <v>41</v>
      </c>
      <c r="C15" s="11">
        <v>1435.645912</v>
      </c>
      <c r="D15" s="11">
        <v>1109.9534000000001</v>
      </c>
      <c r="E15" s="11">
        <v>11.95046806</v>
      </c>
      <c r="F15" s="11">
        <v>18.54047194</v>
      </c>
      <c r="G15" s="11">
        <v>42.546799999999998</v>
      </c>
      <c r="H15" s="11">
        <v>14.67551785</v>
      </c>
      <c r="I15" s="11">
        <v>78.429500000000004</v>
      </c>
      <c r="K15" s="11">
        <v>1980.103042000002</v>
      </c>
      <c r="L15" s="11">
        <v>1755.934600000001</v>
      </c>
      <c r="M15" s="11">
        <v>16.574566092633919</v>
      </c>
      <c r="N15" s="11">
        <v>21.245953784219004</v>
      </c>
      <c r="O15" s="11">
        <v>49.387700000000002</v>
      </c>
      <c r="P15" s="11">
        <v>16.449255265831443</v>
      </c>
      <c r="Q15" s="11">
        <v>95.137500000000003</v>
      </c>
      <c r="R15" s="5"/>
      <c r="S15" s="8" t="s">
        <v>41</v>
      </c>
      <c r="T15">
        <f t="shared" ref="T15" si="1">AVERAGE(C15,K15)</f>
        <v>1707.874477000001</v>
      </c>
      <c r="U15">
        <f t="shared" ref="U15" si="2">AVERAGE(D15,L15)</f>
        <v>1432.9440000000004</v>
      </c>
      <c r="V15">
        <f t="shared" ref="V15" si="3">AVERAGE(E15,M15)</f>
        <v>14.262517076316961</v>
      </c>
      <c r="W15">
        <f t="shared" ref="W15" si="4">AVERAGE(F15,N15)</f>
        <v>19.8932128621095</v>
      </c>
      <c r="X15">
        <f t="shared" ref="X15" si="5">AVERAGE(G15,O15)</f>
        <v>45.96725</v>
      </c>
      <c r="Y15">
        <f t="shared" ref="Y15" si="6">AVERAGE(H15,P15)</f>
        <v>15.562386557915723</v>
      </c>
      <c r="Z15">
        <f t="shared" ref="Z15" si="7">AVERAGE(I15,Q15)</f>
        <v>86.783500000000004</v>
      </c>
    </row>
    <row r="16" spans="1:27" ht="15" x14ac:dyDescent="0.25">
      <c r="A16" s="6">
        <v>6</v>
      </c>
      <c r="B16" s="8" t="s">
        <v>62</v>
      </c>
      <c r="C16">
        <v>1964.7337709999999</v>
      </c>
      <c r="D16">
        <v>1776.02675</v>
      </c>
      <c r="E16">
        <v>16.354651090000001</v>
      </c>
      <c r="F16">
        <v>19.67538257</v>
      </c>
      <c r="G16">
        <v>41.644500000000001</v>
      </c>
      <c r="H16">
        <v>15.756065830000001</v>
      </c>
      <c r="I16">
        <v>85.357699999999994</v>
      </c>
      <c r="K16">
        <v>2223.1742850000001</v>
      </c>
      <c r="L16">
        <v>2083.4732800000002</v>
      </c>
      <c r="M16">
        <v>18.505936510000002</v>
      </c>
      <c r="N16">
        <v>21.101163209999999</v>
      </c>
      <c r="O16">
        <v>39.417999999999999</v>
      </c>
      <c r="P16">
        <v>14.40771505</v>
      </c>
      <c r="Q16">
        <v>59.908299999999997</v>
      </c>
      <c r="S16" s="8" t="s">
        <v>62</v>
      </c>
      <c r="T16">
        <f t="shared" ref="T16:T17" si="8">AVERAGE(C16,K16)</f>
        <v>2093.9540280000001</v>
      </c>
      <c r="U16">
        <f t="shared" si="0"/>
        <v>1929.7500150000001</v>
      </c>
      <c r="V16">
        <f t="shared" si="0"/>
        <v>17.430293800000001</v>
      </c>
      <c r="W16">
        <f t="shared" si="0"/>
        <v>20.38827289</v>
      </c>
      <c r="X16">
        <f t="shared" si="0"/>
        <v>40.53125</v>
      </c>
      <c r="Y16">
        <f t="shared" si="0"/>
        <v>15.08189044</v>
      </c>
      <c r="Z16">
        <f t="shared" si="0"/>
        <v>72.632999999999996</v>
      </c>
    </row>
    <row r="17" spans="1:26" ht="15" x14ac:dyDescent="0.25">
      <c r="A17" s="6">
        <v>7</v>
      </c>
      <c r="B17" s="8" t="s">
        <v>43</v>
      </c>
      <c r="C17">
        <v>1646.209116</v>
      </c>
      <c r="D17">
        <v>1336.53259</v>
      </c>
      <c r="E17">
        <v>13.703218529999999</v>
      </c>
      <c r="F17">
        <v>19.540000970000001</v>
      </c>
      <c r="G17">
        <v>40.610700000000001</v>
      </c>
      <c r="H17">
        <v>10.77508306</v>
      </c>
      <c r="I17">
        <v>48.008800000000001</v>
      </c>
      <c r="K17">
        <v>1674.8538860000001</v>
      </c>
      <c r="L17">
        <v>1351.4865500000001</v>
      </c>
      <c r="M17">
        <v>13.941659700000001</v>
      </c>
      <c r="N17">
        <v>20.956774020000001</v>
      </c>
      <c r="O17">
        <v>43.409799999999997</v>
      </c>
      <c r="P17">
        <v>9.3584953770000006</v>
      </c>
      <c r="Q17">
        <v>39.975499999999997</v>
      </c>
      <c r="S17" s="8" t="s">
        <v>43</v>
      </c>
      <c r="T17">
        <f t="shared" si="8"/>
        <v>1660.5315009999999</v>
      </c>
      <c r="U17">
        <f t="shared" si="0"/>
        <v>1344.0095700000002</v>
      </c>
      <c r="V17">
        <f t="shared" si="0"/>
        <v>13.822439115</v>
      </c>
      <c r="W17">
        <f t="shared" si="0"/>
        <v>20.248387495000003</v>
      </c>
      <c r="X17">
        <f t="shared" si="0"/>
        <v>42.010249999999999</v>
      </c>
      <c r="Y17">
        <f t="shared" si="0"/>
        <v>10.0667892185</v>
      </c>
      <c r="Z17">
        <f t="shared" si="0"/>
        <v>43.992149999999995</v>
      </c>
    </row>
    <row r="18" spans="1:26" ht="15" x14ac:dyDescent="0.25">
      <c r="A18" s="6">
        <v>8</v>
      </c>
      <c r="B18" s="8" t="s">
        <v>44</v>
      </c>
      <c r="C18">
        <v>2854.100567</v>
      </c>
      <c r="D18">
        <v>2778.88121</v>
      </c>
      <c r="E18">
        <v>23.757831960000001</v>
      </c>
      <c r="F18">
        <v>25.507579459999999</v>
      </c>
      <c r="G18">
        <v>47.416699999999999</v>
      </c>
      <c r="H18">
        <v>11.99674267</v>
      </c>
      <c r="I18">
        <v>55.957900000000002</v>
      </c>
      <c r="K18">
        <v>2807.3283529999999</v>
      </c>
      <c r="L18">
        <v>2723.03926</v>
      </c>
      <c r="M18">
        <v>23.368496879999999</v>
      </c>
      <c r="N18">
        <v>25.089491649999999</v>
      </c>
      <c r="O18">
        <v>48.287199999999999</v>
      </c>
      <c r="P18">
        <v>12.87297498</v>
      </c>
      <c r="Q18">
        <v>71.084199999999996</v>
      </c>
      <c r="S18" s="8" t="s">
        <v>44</v>
      </c>
      <c r="T18">
        <f>AVERAGE(C18,K18)</f>
        <v>2830.7144600000001</v>
      </c>
      <c r="U18">
        <f t="shared" si="0"/>
        <v>2750.960235</v>
      </c>
      <c r="V18">
        <f t="shared" si="0"/>
        <v>23.56316442</v>
      </c>
      <c r="W18">
        <f t="shared" si="0"/>
        <v>25.298535555000001</v>
      </c>
      <c r="X18">
        <f t="shared" si="0"/>
        <v>47.851950000000002</v>
      </c>
      <c r="Y18">
        <f t="shared" si="0"/>
        <v>12.434858824999999</v>
      </c>
      <c r="Z18">
        <f t="shared" si="0"/>
        <v>63.521050000000002</v>
      </c>
    </row>
    <row r="19" spans="1:26" ht="15" x14ac:dyDescent="0.25">
      <c r="S19" s="10" t="s">
        <v>5</v>
      </c>
      <c r="T19">
        <f>AVERAGE(T11:T18)</f>
        <v>2150.2845177187501</v>
      </c>
      <c r="U19">
        <f t="shared" ref="U19:Z19" si="9">AVERAGE(U11:U18)</f>
        <v>1967.370975</v>
      </c>
      <c r="V19">
        <f t="shared" si="9"/>
        <v>17.907512941025907</v>
      </c>
      <c r="W19">
        <f t="shared" si="9"/>
        <v>22.121597900620387</v>
      </c>
      <c r="X19">
        <f t="shared" si="9"/>
        <v>42.415906249999999</v>
      </c>
      <c r="Y19">
        <f t="shared" si="9"/>
        <v>11.868220976751651</v>
      </c>
      <c r="Z19">
        <f t="shared" si="9"/>
        <v>61.960249999999995</v>
      </c>
    </row>
    <row r="20" spans="1:26" ht="15" x14ac:dyDescent="0.25">
      <c r="S20" s="10" t="s">
        <v>73</v>
      </c>
      <c r="T20">
        <f>STDEV(T11:T18)/SQRT(COUNT(T11:T18))</f>
        <v>195.95784703414952</v>
      </c>
      <c r="U20">
        <f t="shared" ref="U20:Z20" si="10">STDEV(U11:U18)/SQRT(COUNT(U11:U18))</f>
        <v>232.10497463523936</v>
      </c>
      <c r="V20">
        <f t="shared" si="10"/>
        <v>1.6283895835069979</v>
      </c>
      <c r="W20">
        <f t="shared" si="10"/>
        <v>0.90454366093459182</v>
      </c>
      <c r="X20">
        <f t="shared" si="10"/>
        <v>1.9591581803808906</v>
      </c>
      <c r="Y20">
        <f t="shared" si="10"/>
        <v>1.0116138719263841</v>
      </c>
      <c r="Z20">
        <f t="shared" si="10"/>
        <v>5.9930388585797258</v>
      </c>
    </row>
    <row r="22" spans="1:26" ht="15" x14ac:dyDescent="0.25">
      <c r="A22" s="1" t="s">
        <v>15</v>
      </c>
      <c r="O22" s="1"/>
    </row>
    <row r="24" spans="1:26" ht="15" x14ac:dyDescent="0.25">
      <c r="B24" s="1" t="s">
        <v>10</v>
      </c>
      <c r="P24" s="1"/>
    </row>
    <row r="25" spans="1:26" ht="15" x14ac:dyDescent="0.25">
      <c r="B25" s="3" t="s">
        <v>16</v>
      </c>
      <c r="D25" s="1"/>
      <c r="E25" s="1"/>
      <c r="K25" s="1"/>
      <c r="P25" s="1"/>
      <c r="Q25" s="1"/>
      <c r="R25" s="1"/>
      <c r="S25" s="3" t="s">
        <v>16</v>
      </c>
      <c r="U25" s="1"/>
      <c r="V25" s="1"/>
    </row>
    <row r="26" spans="1:26" ht="15" x14ac:dyDescent="0.25">
      <c r="B26" s="3" t="s">
        <v>17</v>
      </c>
      <c r="D26" s="1"/>
      <c r="E26" s="1"/>
      <c r="J26" s="1"/>
      <c r="K26" s="1"/>
      <c r="P26" s="1"/>
      <c r="Q26" s="1"/>
      <c r="R26" s="1"/>
      <c r="S26" s="3" t="s">
        <v>17</v>
      </c>
      <c r="U26" s="1"/>
      <c r="V26" s="1"/>
    </row>
    <row r="27" spans="1:26" ht="15" x14ac:dyDescent="0.25">
      <c r="B27" s="3" t="s">
        <v>18</v>
      </c>
      <c r="D27" s="1"/>
      <c r="E27" s="1"/>
      <c r="J27" s="1"/>
      <c r="K27" s="1"/>
      <c r="P27" s="1"/>
      <c r="Q27" s="1"/>
      <c r="R27" s="1"/>
      <c r="S27" s="3" t="s">
        <v>18</v>
      </c>
      <c r="U27" s="1"/>
      <c r="V27" s="1"/>
    </row>
    <row r="28" spans="1:26" ht="15" x14ac:dyDescent="0.25">
      <c r="B28" s="3" t="s">
        <v>19</v>
      </c>
      <c r="D28" s="1"/>
      <c r="E28" s="1"/>
      <c r="J28" s="1"/>
      <c r="K28" s="1"/>
      <c r="P28" s="1"/>
      <c r="Q28" s="1"/>
      <c r="R28" s="1"/>
      <c r="S28" s="3" t="s">
        <v>19</v>
      </c>
      <c r="U28" s="1"/>
      <c r="V28" s="1"/>
    </row>
    <row r="29" spans="1:26" ht="15" x14ac:dyDescent="0.25">
      <c r="A29" s="6">
        <v>1</v>
      </c>
      <c r="B29" s="7" t="s">
        <v>45</v>
      </c>
      <c r="C29">
        <v>1536.405625900001</v>
      </c>
      <c r="D29">
        <v>1265.3583000000008</v>
      </c>
      <c r="E29">
        <v>12.78920287347391</v>
      </c>
      <c r="F29">
        <v>15.817018833333346</v>
      </c>
      <c r="G29">
        <v>28.7395</v>
      </c>
      <c r="H29">
        <v>9.8694424467210382</v>
      </c>
      <c r="I29">
        <v>51.010599999999997</v>
      </c>
      <c r="J29" s="1"/>
      <c r="K29">
        <v>1574.5478651000014</v>
      </c>
      <c r="L29">
        <v>1259.2827800000005</v>
      </c>
      <c r="M29">
        <v>13.106701899001102</v>
      </c>
      <c r="N29">
        <v>17.901675992438559</v>
      </c>
      <c r="O29">
        <v>38.194000000000003</v>
      </c>
      <c r="P29">
        <v>9.352221918959275</v>
      </c>
      <c r="Q29">
        <v>39.957799999999999</v>
      </c>
      <c r="S29" s="7" t="s">
        <v>45</v>
      </c>
      <c r="T29">
        <f>AVERAGE(C29,K29)</f>
        <v>1555.4767455000012</v>
      </c>
      <c r="U29">
        <f t="shared" ref="U29:Z33" si="11">AVERAGE(D29,L29)</f>
        <v>1262.3205400000006</v>
      </c>
      <c r="V29">
        <f t="shared" si="11"/>
        <v>12.947952386237507</v>
      </c>
      <c r="W29">
        <f t="shared" si="11"/>
        <v>16.859347412885953</v>
      </c>
      <c r="X29">
        <f t="shared" si="11"/>
        <v>33.466750000000005</v>
      </c>
      <c r="Y29">
        <f t="shared" si="11"/>
        <v>9.6108321828401557</v>
      </c>
      <c r="Z29">
        <f t="shared" si="11"/>
        <v>45.484200000000001</v>
      </c>
    </row>
    <row r="30" spans="1:26" ht="15" x14ac:dyDescent="0.25">
      <c r="A30" s="6">
        <v>2</v>
      </c>
      <c r="B30" s="7" t="s">
        <v>38</v>
      </c>
      <c r="C30">
        <v>2004.1555349999971</v>
      </c>
      <c r="D30">
        <v>1836.1461799999975</v>
      </c>
      <c r="E30">
        <v>16.682800033296349</v>
      </c>
      <c r="F30">
        <v>18.890438545953359</v>
      </c>
      <c r="G30">
        <v>34.2393</v>
      </c>
      <c r="H30">
        <v>10.930336217320269</v>
      </c>
      <c r="I30">
        <v>45.397100000000002</v>
      </c>
      <c r="K30">
        <v>2169.8819170000002</v>
      </c>
      <c r="L30">
        <v>2028.17741</v>
      </c>
      <c r="M30">
        <v>18.062327140000001</v>
      </c>
      <c r="N30">
        <v>20.10933562</v>
      </c>
      <c r="O30">
        <v>35.595199999999998</v>
      </c>
      <c r="P30">
        <v>13.95079776</v>
      </c>
      <c r="Q30">
        <v>61.086199999999998</v>
      </c>
      <c r="S30" s="7" t="s">
        <v>38</v>
      </c>
      <c r="T30">
        <f t="shared" ref="T30:T33" si="12">AVERAGE(C30,K30)</f>
        <v>2087.0187259999984</v>
      </c>
      <c r="U30">
        <f t="shared" si="11"/>
        <v>1932.1617949999986</v>
      </c>
      <c r="V30">
        <f t="shared" si="11"/>
        <v>17.372563586648177</v>
      </c>
      <c r="W30">
        <f t="shared" si="11"/>
        <v>19.499887082976677</v>
      </c>
      <c r="X30">
        <f t="shared" si="11"/>
        <v>34.917249999999996</v>
      </c>
      <c r="Y30">
        <f t="shared" si="11"/>
        <v>12.440566988660134</v>
      </c>
      <c r="Z30">
        <f t="shared" si="11"/>
        <v>53.24165</v>
      </c>
    </row>
    <row r="31" spans="1:26" ht="15" x14ac:dyDescent="0.25">
      <c r="A31" s="6">
        <v>3</v>
      </c>
      <c r="B31" s="7" t="s">
        <v>36</v>
      </c>
      <c r="C31">
        <v>2611.3852780000002</v>
      </c>
      <c r="D31">
        <v>2540.5328599999998</v>
      </c>
      <c r="E31">
        <v>21.737445910000002</v>
      </c>
      <c r="F31">
        <v>23.230318879999999</v>
      </c>
      <c r="G31">
        <v>36.513500000000001</v>
      </c>
      <c r="H31">
        <v>10.96994877</v>
      </c>
      <c r="I31">
        <v>65.419300000000007</v>
      </c>
      <c r="K31">
        <v>2500.557699</v>
      </c>
      <c r="L31">
        <v>2415.7202400000001</v>
      </c>
      <c r="M31">
        <v>20.814904840000001</v>
      </c>
      <c r="N31">
        <v>22.59095623</v>
      </c>
      <c r="O31">
        <v>33.774099999999997</v>
      </c>
      <c r="P31">
        <v>9.8840718299999999</v>
      </c>
      <c r="Q31">
        <v>44.014899999999997</v>
      </c>
      <c r="R31" s="12"/>
      <c r="S31" s="7" t="s">
        <v>36</v>
      </c>
      <c r="T31">
        <f t="shared" si="12"/>
        <v>2555.9714885000003</v>
      </c>
      <c r="U31">
        <f t="shared" si="11"/>
        <v>2478.12655</v>
      </c>
      <c r="V31">
        <f t="shared" si="11"/>
        <v>21.276175375000001</v>
      </c>
      <c r="W31">
        <f t="shared" si="11"/>
        <v>22.910637555000001</v>
      </c>
      <c r="X31">
        <f t="shared" si="11"/>
        <v>35.143799999999999</v>
      </c>
      <c r="Y31">
        <f t="shared" si="11"/>
        <v>10.427010299999999</v>
      </c>
      <c r="Z31">
        <f t="shared" si="11"/>
        <v>54.717100000000002</v>
      </c>
    </row>
    <row r="32" spans="1:26" ht="15" x14ac:dyDescent="0.25">
      <c r="A32" s="6">
        <v>4</v>
      </c>
      <c r="B32" s="7" t="s">
        <v>39</v>
      </c>
      <c r="C32">
        <v>1715.680529100001</v>
      </c>
      <c r="D32">
        <v>1486.1435500000007</v>
      </c>
      <c r="E32">
        <v>14.281503130188673</v>
      </c>
      <c r="F32">
        <v>19.053167350427355</v>
      </c>
      <c r="G32">
        <v>33.904299999999999</v>
      </c>
      <c r="H32">
        <v>7.177987592126696</v>
      </c>
      <c r="I32">
        <v>38.479300000000002</v>
      </c>
      <c r="K32">
        <v>1310.4296113999985</v>
      </c>
      <c r="L32">
        <v>955.49980999999957</v>
      </c>
      <c r="M32">
        <v>10.908154415094351</v>
      </c>
      <c r="N32">
        <v>17.144178708133975</v>
      </c>
      <c r="O32">
        <v>31.659300000000002</v>
      </c>
      <c r="P32">
        <v>6.8772363987775105</v>
      </c>
      <c r="Q32">
        <v>42.730600000000003</v>
      </c>
      <c r="S32" s="7" t="s">
        <v>39</v>
      </c>
      <c r="T32">
        <f t="shared" si="12"/>
        <v>1513.0550702499997</v>
      </c>
      <c r="U32">
        <f t="shared" si="11"/>
        <v>1220.82168</v>
      </c>
      <c r="V32">
        <f t="shared" si="11"/>
        <v>12.594828772641513</v>
      </c>
      <c r="W32">
        <f t="shared" si="11"/>
        <v>18.098673029280665</v>
      </c>
      <c r="X32">
        <f t="shared" si="11"/>
        <v>32.781800000000004</v>
      </c>
      <c r="Y32">
        <f t="shared" si="11"/>
        <v>7.0276119954521032</v>
      </c>
      <c r="Z32">
        <f t="shared" si="11"/>
        <v>40.604950000000002</v>
      </c>
    </row>
    <row r="33" spans="1:26" ht="15" x14ac:dyDescent="0.25">
      <c r="A33" s="6">
        <v>5</v>
      </c>
      <c r="B33" s="7" t="s">
        <v>40</v>
      </c>
      <c r="C33">
        <v>2177.3516439999999</v>
      </c>
      <c r="D33">
        <v>2024.2590399999999</v>
      </c>
      <c r="E33">
        <v>18.124503820000001</v>
      </c>
      <c r="F33">
        <v>21.072598339999999</v>
      </c>
      <c r="G33">
        <v>46.691699999999997</v>
      </c>
      <c r="H33">
        <v>11.17445901</v>
      </c>
      <c r="I33">
        <v>65.651399999999995</v>
      </c>
      <c r="K33">
        <v>2244.7966190000002</v>
      </c>
      <c r="L33">
        <v>2100.4490700000001</v>
      </c>
      <c r="M33">
        <v>18.68592378</v>
      </c>
      <c r="N33">
        <v>21.788946060000001</v>
      </c>
      <c r="O33">
        <v>42.128399999999999</v>
      </c>
      <c r="P33">
        <v>11.598186</v>
      </c>
      <c r="Q33">
        <v>57.531500000000001</v>
      </c>
      <c r="S33" s="7" t="s">
        <v>40</v>
      </c>
      <c r="T33">
        <f t="shared" si="12"/>
        <v>2211.0741315</v>
      </c>
      <c r="U33">
        <f t="shared" si="11"/>
        <v>2062.3540549999998</v>
      </c>
      <c r="V33">
        <f t="shared" si="11"/>
        <v>18.405213799999999</v>
      </c>
      <c r="W33">
        <f t="shared" si="11"/>
        <v>21.4307722</v>
      </c>
      <c r="X33">
        <f t="shared" si="11"/>
        <v>44.410049999999998</v>
      </c>
      <c r="Y33">
        <f t="shared" si="11"/>
        <v>11.386322504999999</v>
      </c>
      <c r="Z33">
        <f t="shared" si="11"/>
        <v>61.591449999999995</v>
      </c>
    </row>
    <row r="34" spans="1:26" ht="15" x14ac:dyDescent="0.25">
      <c r="S34" s="10" t="s">
        <v>5</v>
      </c>
      <c r="T34">
        <f>AVERAGE(T26:T33)</f>
        <v>1984.51923235</v>
      </c>
      <c r="U34">
        <f t="shared" ref="U34:Z34" si="13">AVERAGE(U26:U33)</f>
        <v>1791.1569239999997</v>
      </c>
      <c r="V34">
        <f t="shared" si="13"/>
        <v>16.519346784105441</v>
      </c>
      <c r="W34">
        <f t="shared" si="13"/>
        <v>19.759863456028661</v>
      </c>
      <c r="X34">
        <f t="shared" si="13"/>
        <v>36.143929999999997</v>
      </c>
      <c r="Y34">
        <f t="shared" si="13"/>
        <v>10.178468794390477</v>
      </c>
      <c r="Z34">
        <f t="shared" si="13"/>
        <v>51.127869999999994</v>
      </c>
    </row>
    <row r="35" spans="1:26" ht="15" x14ac:dyDescent="0.25">
      <c r="J35" s="5"/>
      <c r="K35" s="14"/>
      <c r="L35" s="14"/>
      <c r="M35" s="14"/>
      <c r="N35" s="14"/>
      <c r="O35" s="14"/>
      <c r="P35" s="14"/>
      <c r="Q35" s="14"/>
      <c r="S35" s="10" t="s">
        <v>73</v>
      </c>
      <c r="T35">
        <f>STDEV(T26:T33)/SQRT(COUNT(T26:T33))</f>
        <v>199.34227615503247</v>
      </c>
      <c r="U35">
        <f t="shared" ref="U35:Z35" si="14">STDEV(U26:U33)/SQRT(COUNT(U26:U33))</f>
        <v>241.89953866695089</v>
      </c>
      <c r="V35">
        <f t="shared" si="14"/>
        <v>1.6593461230912505</v>
      </c>
      <c r="W35">
        <f t="shared" si="14"/>
        <v>1.0945192579032317</v>
      </c>
      <c r="X35">
        <f t="shared" si="14"/>
        <v>2.1131132788258173</v>
      </c>
      <c r="Y35">
        <f t="shared" si="14"/>
        <v>0.91890917932487959</v>
      </c>
      <c r="Z35">
        <f t="shared" si="14"/>
        <v>3.6702860971115197</v>
      </c>
    </row>
    <row r="36" spans="1:26" ht="15" x14ac:dyDescent="0.25">
      <c r="J36" s="5"/>
      <c r="O36" s="1"/>
    </row>
    <row r="38" spans="1:26" ht="15" x14ac:dyDescent="0.25">
      <c r="A38" s="1" t="s">
        <v>24</v>
      </c>
      <c r="P38" s="1"/>
    </row>
    <row r="39" spans="1:26" ht="45" x14ac:dyDescent="0.25">
      <c r="C39" s="2" t="s">
        <v>1</v>
      </c>
      <c r="D39" s="2" t="s">
        <v>61</v>
      </c>
      <c r="E39" s="2" t="s">
        <v>70</v>
      </c>
      <c r="F39" s="2" t="s">
        <v>67</v>
      </c>
      <c r="G39" s="2" t="s">
        <v>71</v>
      </c>
      <c r="H39" s="1" t="s">
        <v>59</v>
      </c>
      <c r="I39" s="2" t="s">
        <v>60</v>
      </c>
      <c r="K39" s="1" t="s">
        <v>1</v>
      </c>
      <c r="L39" s="2" t="s">
        <v>61</v>
      </c>
      <c r="M39" s="2" t="s">
        <v>57</v>
      </c>
      <c r="N39" s="2" t="s">
        <v>57</v>
      </c>
      <c r="O39" s="2" t="s">
        <v>72</v>
      </c>
      <c r="P39" s="1" t="s">
        <v>59</v>
      </c>
      <c r="Q39" s="1" t="s">
        <v>60</v>
      </c>
      <c r="S39" s="1"/>
      <c r="T39" s="2" t="s">
        <v>1</v>
      </c>
      <c r="U39" s="2" t="s">
        <v>61</v>
      </c>
      <c r="V39" s="2" t="s">
        <v>67</v>
      </c>
      <c r="W39" s="2" t="s">
        <v>57</v>
      </c>
      <c r="X39" s="1" t="s">
        <v>58</v>
      </c>
      <c r="Y39" s="1" t="s">
        <v>59</v>
      </c>
      <c r="Z39" s="1" t="s">
        <v>60</v>
      </c>
    </row>
    <row r="40" spans="1:26" ht="15" x14ac:dyDescent="0.25">
      <c r="B40" s="1" t="s">
        <v>10</v>
      </c>
      <c r="F40" s="1"/>
      <c r="G40" s="1"/>
      <c r="H40" s="1"/>
      <c r="I40" s="1"/>
      <c r="J40" s="1"/>
      <c r="K40" s="1"/>
      <c r="P40" s="1"/>
      <c r="Q40" s="1"/>
      <c r="R40" s="1"/>
      <c r="S40" s="1" t="s">
        <v>10</v>
      </c>
      <c r="W40" s="1"/>
      <c r="X40" s="1"/>
      <c r="Y40" s="1"/>
      <c r="Z40" s="1"/>
    </row>
    <row r="41" spans="1:26" ht="15" x14ac:dyDescent="0.25">
      <c r="B41" s="3" t="s">
        <v>25</v>
      </c>
      <c r="D41" s="1"/>
      <c r="F41" s="1"/>
      <c r="G41" s="1"/>
      <c r="H41" s="1"/>
      <c r="I41" s="1"/>
      <c r="J41" s="1"/>
      <c r="K41" s="1"/>
      <c r="P41" s="1"/>
      <c r="Q41" s="1"/>
      <c r="R41" s="1"/>
      <c r="S41" s="3" t="s">
        <v>25</v>
      </c>
      <c r="U41" s="1"/>
      <c r="W41" s="1"/>
      <c r="X41" s="1"/>
      <c r="Y41" s="1"/>
      <c r="Z41" s="1"/>
    </row>
    <row r="42" spans="1:26" ht="15" x14ac:dyDescent="0.25">
      <c r="B42" s="3" t="s">
        <v>26</v>
      </c>
      <c r="D42" s="1"/>
      <c r="S42" s="3" t="s">
        <v>26</v>
      </c>
      <c r="U42" s="1"/>
    </row>
    <row r="43" spans="1:26" ht="15" x14ac:dyDescent="0.25">
      <c r="B43" s="3" t="s">
        <v>27</v>
      </c>
      <c r="D43" s="1"/>
      <c r="S43" s="3" t="s">
        <v>27</v>
      </c>
      <c r="U43" s="1"/>
    </row>
    <row r="44" spans="1:26" ht="15" x14ac:dyDescent="0.25">
      <c r="B44" s="3" t="s">
        <v>28</v>
      </c>
      <c r="D44" s="1"/>
      <c r="S44" s="3" t="s">
        <v>28</v>
      </c>
      <c r="U44" s="1"/>
    </row>
    <row r="45" spans="1:26" ht="15" x14ac:dyDescent="0.25">
      <c r="A45" s="6">
        <v>1</v>
      </c>
      <c r="B45" s="7" t="s">
        <v>47</v>
      </c>
      <c r="C45">
        <v>2130.8435440999997</v>
      </c>
      <c r="D45">
        <v>1979.2686199999994</v>
      </c>
      <c r="E45">
        <v>17.737365964483903</v>
      </c>
      <c r="F45">
        <v>23.350831868131863</v>
      </c>
      <c r="G45">
        <v>46.1875</v>
      </c>
      <c r="H45">
        <v>11.51193411591837</v>
      </c>
      <c r="I45">
        <v>51.386499999999998</v>
      </c>
      <c r="K45">
        <v>1228.8960398700003</v>
      </c>
      <c r="L45">
        <v>989.55083999999965</v>
      </c>
      <c r="M45">
        <v>10.2294590127636</v>
      </c>
      <c r="N45">
        <v>21.512027246376807</v>
      </c>
      <c r="O45">
        <v>39.256399999999999</v>
      </c>
      <c r="P45">
        <v>6.7772938182232387</v>
      </c>
      <c r="Q45">
        <v>32.468699999999998</v>
      </c>
      <c r="S45" s="7" t="s">
        <v>47</v>
      </c>
      <c r="T45">
        <f>AVERAGE(C45,K45)</f>
        <v>1679.8697919850001</v>
      </c>
      <c r="U45">
        <f t="shared" ref="U45:Z49" si="15">AVERAGE(D45,L45)</f>
        <v>1484.4097299999994</v>
      </c>
      <c r="V45">
        <f t="shared" si="15"/>
        <v>13.983412488623753</v>
      </c>
      <c r="W45">
        <f t="shared" si="15"/>
        <v>22.431429557254333</v>
      </c>
      <c r="X45">
        <f t="shared" si="15"/>
        <v>42.72195</v>
      </c>
      <c r="Y45">
        <f t="shared" si="15"/>
        <v>9.1446139670708035</v>
      </c>
      <c r="Z45">
        <f t="shared" si="15"/>
        <v>41.927599999999998</v>
      </c>
    </row>
    <row r="46" spans="1:26" ht="15" x14ac:dyDescent="0.25">
      <c r="A46" s="6">
        <v>2</v>
      </c>
      <c r="B46" s="7" t="s">
        <v>37</v>
      </c>
      <c r="C46">
        <v>2479.1792540000001</v>
      </c>
      <c r="D46">
        <v>2387.93514</v>
      </c>
      <c r="E46">
        <v>20.63694838</v>
      </c>
      <c r="F46">
        <v>22.48406241</v>
      </c>
      <c r="G46">
        <v>42.626300000000001</v>
      </c>
      <c r="H46">
        <v>11.975984820000001</v>
      </c>
      <c r="I46">
        <v>59.370100000000001</v>
      </c>
      <c r="K46">
        <v>2224.3612520000001</v>
      </c>
      <c r="L46">
        <v>2084.9476100000002</v>
      </c>
      <c r="M46">
        <v>18.515817649999999</v>
      </c>
      <c r="N46">
        <v>20.821766709999999</v>
      </c>
      <c r="O46">
        <v>35.938899999999997</v>
      </c>
      <c r="P46">
        <v>10.354016919999999</v>
      </c>
      <c r="Q46">
        <v>58.527700000000003</v>
      </c>
      <c r="S46" s="7" t="s">
        <v>37</v>
      </c>
      <c r="T46">
        <f t="shared" ref="T46:T49" si="16">AVERAGE(C46,K46)</f>
        <v>2351.7702530000001</v>
      </c>
      <c r="U46">
        <f t="shared" si="15"/>
        <v>2236.4413750000003</v>
      </c>
      <c r="V46">
        <f t="shared" si="15"/>
        <v>19.576383014999998</v>
      </c>
      <c r="W46">
        <f t="shared" si="15"/>
        <v>21.652914559999999</v>
      </c>
      <c r="X46">
        <f t="shared" si="15"/>
        <v>39.282600000000002</v>
      </c>
      <c r="Y46">
        <f t="shared" si="15"/>
        <v>11.16500087</v>
      </c>
      <c r="Z46">
        <f t="shared" si="15"/>
        <v>58.948900000000002</v>
      </c>
    </row>
    <row r="47" spans="1:26" ht="15" x14ac:dyDescent="0.25">
      <c r="A47" s="6">
        <v>3</v>
      </c>
      <c r="B47" s="7" t="s">
        <v>46</v>
      </c>
      <c r="C47">
        <v>2091.6119010000002</v>
      </c>
      <c r="D47">
        <v>1912.2197000000001</v>
      </c>
      <c r="E47">
        <v>17.58646705</v>
      </c>
      <c r="F47">
        <v>22.577750000000002</v>
      </c>
      <c r="G47">
        <v>50.546500000000002</v>
      </c>
      <c r="H47">
        <v>11.344078619999999</v>
      </c>
      <c r="I47">
        <v>98.274000000000001</v>
      </c>
      <c r="K47">
        <v>2498.931321</v>
      </c>
      <c r="L47">
        <v>2398.4448400000001</v>
      </c>
      <c r="M47">
        <v>20.8013665</v>
      </c>
      <c r="N47">
        <v>22.92191132</v>
      </c>
      <c r="O47">
        <v>39.6905</v>
      </c>
      <c r="P47">
        <v>10.469390479999999</v>
      </c>
      <c r="Q47">
        <v>56.84</v>
      </c>
      <c r="S47" s="7" t="s">
        <v>46</v>
      </c>
      <c r="T47">
        <f t="shared" si="16"/>
        <v>2295.2716110000001</v>
      </c>
      <c r="U47">
        <f t="shared" si="15"/>
        <v>2155.3322699999999</v>
      </c>
      <c r="V47">
        <f t="shared" si="15"/>
        <v>19.193916774999998</v>
      </c>
      <c r="W47">
        <f t="shared" si="15"/>
        <v>22.749830660000001</v>
      </c>
      <c r="X47">
        <f t="shared" si="15"/>
        <v>45.118499999999997</v>
      </c>
      <c r="Y47">
        <f t="shared" si="15"/>
        <v>10.906734549999999</v>
      </c>
      <c r="Z47">
        <f t="shared" si="15"/>
        <v>77.557000000000002</v>
      </c>
    </row>
    <row r="48" spans="1:26" ht="15" x14ac:dyDescent="0.25">
      <c r="A48" s="6">
        <v>4</v>
      </c>
      <c r="B48" s="7" t="s">
        <v>48</v>
      </c>
      <c r="C48">
        <v>1652.8343789999999</v>
      </c>
      <c r="D48">
        <v>1352.87346</v>
      </c>
      <c r="E48">
        <v>13.758367659999999</v>
      </c>
      <c r="F48">
        <v>19.36369637</v>
      </c>
      <c r="G48">
        <v>35.844499999999996</v>
      </c>
      <c r="H48">
        <v>7.3891379700000002</v>
      </c>
      <c r="I48">
        <v>24.690799999999999</v>
      </c>
      <c r="J48" s="5"/>
      <c r="K48">
        <v>1037.935491</v>
      </c>
      <c r="L48">
        <v>606.35895000000005</v>
      </c>
      <c r="M48">
        <v>8.6398844639999997</v>
      </c>
      <c r="N48">
        <v>17.879288240000001</v>
      </c>
      <c r="O48">
        <v>30.4056</v>
      </c>
      <c r="P48">
        <v>5.7939265999999998</v>
      </c>
      <c r="Q48">
        <v>40.732799999999997</v>
      </c>
      <c r="S48" s="7" t="s">
        <v>48</v>
      </c>
      <c r="T48">
        <f t="shared" si="16"/>
        <v>1345.384935</v>
      </c>
      <c r="U48">
        <f t="shared" si="15"/>
        <v>979.61620500000004</v>
      </c>
      <c r="V48">
        <f t="shared" si="15"/>
        <v>11.199126061999999</v>
      </c>
      <c r="W48">
        <f t="shared" si="15"/>
        <v>18.621492305</v>
      </c>
      <c r="X48">
        <f t="shared" si="15"/>
        <v>33.125050000000002</v>
      </c>
      <c r="Y48">
        <f t="shared" si="15"/>
        <v>6.5915322849999995</v>
      </c>
      <c r="Z48">
        <f t="shared" si="15"/>
        <v>32.711799999999997</v>
      </c>
    </row>
    <row r="49" spans="1:26" ht="15" x14ac:dyDescent="0.25">
      <c r="A49" s="6">
        <v>5</v>
      </c>
      <c r="B49" s="7" t="s">
        <v>49</v>
      </c>
      <c r="C49">
        <v>933.4347297000005</v>
      </c>
      <c r="D49">
        <v>551.96185000000003</v>
      </c>
      <c r="E49">
        <v>7.7700088970033319</v>
      </c>
      <c r="F49">
        <v>19.34450607476635</v>
      </c>
      <c r="G49">
        <v>33.577800000000003</v>
      </c>
      <c r="H49">
        <v>7.3979117826728569</v>
      </c>
      <c r="I49">
        <v>38.423900000000003</v>
      </c>
      <c r="K49">
        <v>1265.303635</v>
      </c>
      <c r="L49">
        <v>833.83276000000001</v>
      </c>
      <c r="M49">
        <v>10.532520359999999</v>
      </c>
      <c r="N49">
        <v>17.221087910000001</v>
      </c>
      <c r="O49">
        <v>33.616</v>
      </c>
      <c r="P49">
        <v>8.6265244919999997</v>
      </c>
      <c r="Q49">
        <v>32.606200000000001</v>
      </c>
      <c r="S49" s="7" t="s">
        <v>49</v>
      </c>
      <c r="T49">
        <f t="shared" si="16"/>
        <v>1099.3691823500003</v>
      </c>
      <c r="U49">
        <f t="shared" si="15"/>
        <v>692.89730499999996</v>
      </c>
      <c r="V49">
        <f t="shared" si="15"/>
        <v>9.1512646285016661</v>
      </c>
      <c r="W49">
        <f t="shared" si="15"/>
        <v>18.282796992383176</v>
      </c>
      <c r="X49">
        <f t="shared" si="15"/>
        <v>33.596900000000005</v>
      </c>
      <c r="Y49">
        <f t="shared" si="15"/>
        <v>8.0122181373364292</v>
      </c>
      <c r="Z49">
        <f t="shared" si="15"/>
        <v>35.515050000000002</v>
      </c>
    </row>
    <row r="50" spans="1:26" ht="15" x14ac:dyDescent="0.25">
      <c r="S50" s="10" t="s">
        <v>5</v>
      </c>
      <c r="T50">
        <f>AVERAGE(T42:T49)</f>
        <v>1754.3331546670001</v>
      </c>
      <c r="U50">
        <f t="shared" ref="U50:Z50" si="17">AVERAGE(U42:U49)</f>
        <v>1509.7393769999999</v>
      </c>
      <c r="V50">
        <f t="shared" si="17"/>
        <v>14.620820593825082</v>
      </c>
      <c r="W50">
        <f t="shared" si="17"/>
        <v>20.7476928149275</v>
      </c>
      <c r="X50">
        <f t="shared" si="17"/>
        <v>38.768999999999998</v>
      </c>
      <c r="Y50">
        <f t="shared" si="17"/>
        <v>9.1640199618814471</v>
      </c>
      <c r="Z50">
        <f t="shared" si="17"/>
        <v>49.332069999999995</v>
      </c>
    </row>
    <row r="51" spans="1:26" ht="15" x14ac:dyDescent="0.25">
      <c r="O51" s="1"/>
      <c r="S51" s="10" t="s">
        <v>73</v>
      </c>
      <c r="T51">
        <f>STDEV(T42:T49)/SQRT(COUNT(T42:T49))</f>
        <v>250.13064024509964</v>
      </c>
      <c r="U51">
        <f t="shared" ref="U51:Z51" si="18">STDEV(U42:U49)/SQRT(COUNT(U42:U49))</f>
        <v>307.71651860820236</v>
      </c>
      <c r="V51">
        <f t="shared" si="18"/>
        <v>2.0916636035933291</v>
      </c>
      <c r="W51">
        <f t="shared" si="18"/>
        <v>0.95549442176020727</v>
      </c>
      <c r="X51">
        <f t="shared" si="18"/>
        <v>2.3959396791760055</v>
      </c>
      <c r="Y51">
        <f t="shared" si="18"/>
        <v>0.86561237322668894</v>
      </c>
      <c r="Z51">
        <f t="shared" si="18"/>
        <v>8.3997014390036551</v>
      </c>
    </row>
    <row r="52" spans="1:26" ht="15" x14ac:dyDescent="0.25">
      <c r="A52" s="4" t="s">
        <v>50</v>
      </c>
    </row>
    <row r="53" spans="1:26" ht="15" x14ac:dyDescent="0.25">
      <c r="E53" s="1"/>
      <c r="F53" s="1"/>
      <c r="G53" s="1"/>
      <c r="H53" s="1"/>
      <c r="I53" s="1"/>
      <c r="J53" s="1"/>
      <c r="K53" s="1"/>
      <c r="P53" s="1"/>
      <c r="V53" s="1"/>
      <c r="W53" s="1"/>
      <c r="X53" s="1"/>
      <c r="Y53" s="1"/>
      <c r="Z53" s="1"/>
    </row>
    <row r="54" spans="1:26" ht="15" x14ac:dyDescent="0.25">
      <c r="B54" s="1" t="s">
        <v>10</v>
      </c>
      <c r="E54" s="1"/>
      <c r="F54" s="1"/>
      <c r="G54" s="1"/>
      <c r="H54" s="1"/>
      <c r="I54" s="1"/>
      <c r="J54" s="1"/>
      <c r="K54" s="1"/>
      <c r="P54" s="1"/>
      <c r="Q54" s="1"/>
      <c r="R54" s="1"/>
      <c r="S54" s="1" t="s">
        <v>10</v>
      </c>
      <c r="V54" s="1"/>
      <c r="W54" s="1"/>
      <c r="X54" s="1"/>
      <c r="Y54" s="1"/>
      <c r="Z54" s="1"/>
    </row>
    <row r="55" spans="1:26" ht="15" x14ac:dyDescent="0.25">
      <c r="A55">
        <v>1</v>
      </c>
      <c r="B55" s="1" t="s">
        <v>29</v>
      </c>
      <c r="C55">
        <v>1190.261825</v>
      </c>
      <c r="D55" s="1">
        <v>773.09270000000004</v>
      </c>
      <c r="E55" s="1">
        <v>9.9078635980000005</v>
      </c>
      <c r="F55" s="1">
        <v>17.840642460000002</v>
      </c>
      <c r="G55" s="1">
        <v>31.9725</v>
      </c>
      <c r="H55" s="1">
        <v>11.27033344</v>
      </c>
      <c r="I55" s="1">
        <v>74.507000000000005</v>
      </c>
      <c r="J55" s="1"/>
      <c r="K55" s="1">
        <v>903.55547650000005</v>
      </c>
      <c r="L55">
        <v>647.89218000000005</v>
      </c>
      <c r="M55">
        <v>7.5212910859999997</v>
      </c>
      <c r="N55">
        <v>18.19110448</v>
      </c>
      <c r="O55">
        <v>29.692399999999999</v>
      </c>
      <c r="P55" s="1">
        <v>6.2896889649999999</v>
      </c>
      <c r="Q55" s="1">
        <v>39.1083</v>
      </c>
      <c r="R55" s="1"/>
      <c r="S55" s="1" t="s">
        <v>29</v>
      </c>
      <c r="T55">
        <f t="shared" ref="T55:Z62" si="19">AVERAGE(C55,K55)</f>
        <v>1046.9086507500001</v>
      </c>
      <c r="U55">
        <f t="shared" si="19"/>
        <v>710.49243999999999</v>
      </c>
      <c r="V55">
        <f t="shared" si="19"/>
        <v>8.7145773420000001</v>
      </c>
      <c r="W55">
        <f t="shared" si="19"/>
        <v>18.015873470000002</v>
      </c>
      <c r="X55">
        <f t="shared" si="19"/>
        <v>30.832450000000001</v>
      </c>
      <c r="Y55">
        <f t="shared" si="19"/>
        <v>8.780011202499999</v>
      </c>
      <c r="Z55">
        <f t="shared" si="19"/>
        <v>56.807650000000002</v>
      </c>
    </row>
    <row r="56" spans="1:26" ht="15" x14ac:dyDescent="0.25">
      <c r="A56">
        <v>2</v>
      </c>
      <c r="B56" s="1" t="s">
        <v>12</v>
      </c>
      <c r="C56">
        <v>1830.1874600000001</v>
      </c>
      <c r="D56">
        <v>1638.39787</v>
      </c>
      <c r="E56">
        <v>15.234673150000001</v>
      </c>
      <c r="F56">
        <v>18.067333040000001</v>
      </c>
      <c r="G56">
        <v>27.944299999999998</v>
      </c>
      <c r="H56" s="1">
        <v>9.1439058979999999</v>
      </c>
      <c r="I56" s="1">
        <v>84.805599999999998</v>
      </c>
      <c r="K56">
        <v>1898.2004347000006</v>
      </c>
      <c r="L56">
        <v>1733.4901800000007</v>
      </c>
      <c r="M56">
        <v>15.800817772475011</v>
      </c>
      <c r="N56">
        <v>18.548174643874638</v>
      </c>
      <c r="O56">
        <v>29.5181</v>
      </c>
      <c r="P56" s="1">
        <v>9.626857230109886</v>
      </c>
      <c r="Q56" s="1">
        <v>77.595799999999997</v>
      </c>
      <c r="R56" s="1"/>
      <c r="S56" s="1" t="s">
        <v>30</v>
      </c>
      <c r="T56">
        <f t="shared" si="19"/>
        <v>1864.1939473500004</v>
      </c>
      <c r="U56">
        <f t="shared" si="19"/>
        <v>1685.9440250000002</v>
      </c>
      <c r="V56">
        <f t="shared" si="19"/>
        <v>15.517745461237507</v>
      </c>
      <c r="W56">
        <f t="shared" si="19"/>
        <v>18.30775384193732</v>
      </c>
      <c r="X56">
        <f t="shared" si="19"/>
        <v>28.731200000000001</v>
      </c>
      <c r="Y56">
        <f t="shared" si="19"/>
        <v>9.3853815640549421</v>
      </c>
      <c r="Z56">
        <f t="shared" si="19"/>
        <v>81.200699999999998</v>
      </c>
    </row>
    <row r="57" spans="1:26" ht="15" x14ac:dyDescent="0.25">
      <c r="A57">
        <v>3</v>
      </c>
      <c r="B57" s="1" t="s">
        <v>31</v>
      </c>
      <c r="C57">
        <v>1654.0219729999999</v>
      </c>
      <c r="D57">
        <v>1486.4409700000001</v>
      </c>
      <c r="E57">
        <v>13.768254260000001</v>
      </c>
      <c r="F57">
        <v>17.636264140000002</v>
      </c>
      <c r="G57">
        <v>32.484400000000001</v>
      </c>
      <c r="H57">
        <v>7.3764369399999996</v>
      </c>
      <c r="I57">
        <v>38.857399999999998</v>
      </c>
      <c r="K57">
        <v>1843.4808399999999</v>
      </c>
      <c r="L57">
        <v>1700.0181</v>
      </c>
      <c r="M57">
        <v>15.34533044</v>
      </c>
      <c r="N57">
        <v>18.051610180000001</v>
      </c>
      <c r="O57">
        <v>30.273399999999999</v>
      </c>
      <c r="P57" s="1">
        <v>7.162978356</v>
      </c>
      <c r="Q57" s="1">
        <v>36.838099999999997</v>
      </c>
      <c r="R57" s="1"/>
      <c r="S57" s="1" t="s">
        <v>31</v>
      </c>
      <c r="T57">
        <f t="shared" si="19"/>
        <v>1748.7514065</v>
      </c>
      <c r="U57">
        <f t="shared" si="19"/>
        <v>1593.2295349999999</v>
      </c>
      <c r="V57">
        <f t="shared" si="19"/>
        <v>14.55679235</v>
      </c>
      <c r="W57">
        <f t="shared" si="19"/>
        <v>17.843937160000003</v>
      </c>
      <c r="X57">
        <f t="shared" si="19"/>
        <v>31.378900000000002</v>
      </c>
      <c r="Y57">
        <f t="shared" si="19"/>
        <v>7.2697076479999998</v>
      </c>
      <c r="Z57">
        <f t="shared" si="19"/>
        <v>37.847749999999998</v>
      </c>
    </row>
    <row r="58" spans="1:26" ht="15" x14ac:dyDescent="0.25">
      <c r="A58" s="7">
        <v>4</v>
      </c>
      <c r="B58" s="7" t="s">
        <v>53</v>
      </c>
      <c r="C58">
        <v>1885.4859710000001</v>
      </c>
      <c r="D58">
        <v>1665.56809</v>
      </c>
      <c r="E58">
        <v>15.69498214</v>
      </c>
      <c r="F58">
        <v>19.042364330000002</v>
      </c>
      <c r="G58">
        <v>32.875599999999999</v>
      </c>
      <c r="H58">
        <v>7.416472733</v>
      </c>
      <c r="I58">
        <v>38.830500000000001</v>
      </c>
      <c r="K58">
        <v>1833.614223</v>
      </c>
      <c r="L58">
        <v>1690.1653799999999</v>
      </c>
      <c r="M58">
        <v>15.263198210000001</v>
      </c>
      <c r="N58">
        <v>17.199826460000001</v>
      </c>
      <c r="O58">
        <v>26.934100000000001</v>
      </c>
      <c r="P58">
        <v>6.6573103140000001</v>
      </c>
      <c r="Q58">
        <v>27.245799999999999</v>
      </c>
      <c r="S58" s="7" t="s">
        <v>53</v>
      </c>
      <c r="T58">
        <f t="shared" si="19"/>
        <v>1859.5500970000001</v>
      </c>
      <c r="U58">
        <f t="shared" si="19"/>
        <v>1677.8667350000001</v>
      </c>
      <c r="V58">
        <f t="shared" si="19"/>
        <v>15.479090175</v>
      </c>
      <c r="W58">
        <f t="shared" si="19"/>
        <v>18.121095395000001</v>
      </c>
      <c r="X58">
        <f t="shared" si="19"/>
        <v>29.90485</v>
      </c>
      <c r="Y58">
        <f t="shared" si="19"/>
        <v>7.0368915234999996</v>
      </c>
      <c r="Z58">
        <f t="shared" si="19"/>
        <v>33.038150000000002</v>
      </c>
    </row>
    <row r="59" spans="1:26" ht="15" x14ac:dyDescent="0.25">
      <c r="A59" s="7">
        <v>5</v>
      </c>
      <c r="B59" s="7" t="s">
        <v>52</v>
      </c>
      <c r="C59">
        <v>1892.5469944000024</v>
      </c>
      <c r="D59">
        <v>1672.5622100000019</v>
      </c>
      <c r="E59">
        <v>15.753760896781355</v>
      </c>
      <c r="F59">
        <v>20.321699838449117</v>
      </c>
      <c r="G59">
        <v>36.795099999999998</v>
      </c>
      <c r="H59">
        <v>12.145845900638298</v>
      </c>
      <c r="I59">
        <v>97.987099999999998</v>
      </c>
      <c r="K59">
        <v>2330.3449719999962</v>
      </c>
      <c r="L59">
        <v>2199.6016599999966</v>
      </c>
      <c r="M59">
        <v>19.398036248612687</v>
      </c>
      <c r="N59">
        <v>21.368986545925004</v>
      </c>
      <c r="O59">
        <v>41.5426</v>
      </c>
      <c r="P59">
        <v>9.2219747879492662</v>
      </c>
      <c r="Q59">
        <v>37.722700000000003</v>
      </c>
      <c r="S59" s="7" t="s">
        <v>52</v>
      </c>
      <c r="T59">
        <f t="shared" si="19"/>
        <v>2111.4459831999993</v>
      </c>
      <c r="U59">
        <f t="shared" si="19"/>
        <v>1936.0819349999992</v>
      </c>
      <c r="V59">
        <f t="shared" si="19"/>
        <v>17.575898572697021</v>
      </c>
      <c r="W59">
        <f t="shared" si="19"/>
        <v>20.845343192187059</v>
      </c>
      <c r="X59">
        <f t="shared" si="19"/>
        <v>39.168849999999999</v>
      </c>
      <c r="Y59">
        <f t="shared" si="19"/>
        <v>10.683910344293782</v>
      </c>
      <c r="Z59">
        <f t="shared" si="19"/>
        <v>67.854900000000001</v>
      </c>
    </row>
    <row r="60" spans="1:26" ht="15" x14ac:dyDescent="0.25">
      <c r="A60" s="7">
        <v>6</v>
      </c>
      <c r="B60" s="9" t="s">
        <v>51</v>
      </c>
      <c r="C60">
        <v>1753.7236820000001</v>
      </c>
      <c r="D60">
        <v>1543.1215400000001</v>
      </c>
      <c r="E60">
        <v>14.59818027</v>
      </c>
      <c r="F60">
        <v>16.706126659999999</v>
      </c>
      <c r="G60">
        <v>27.9983</v>
      </c>
      <c r="H60">
        <v>7.4675441400000002</v>
      </c>
      <c r="I60">
        <v>90.523499999999999</v>
      </c>
      <c r="K60">
        <v>1808.1418368000002</v>
      </c>
      <c r="L60">
        <v>1594.93526</v>
      </c>
      <c r="M60">
        <v>15.051163389567138</v>
      </c>
      <c r="N60">
        <v>17.607492352941161</v>
      </c>
      <c r="O60">
        <v>32.171700000000001</v>
      </c>
      <c r="P60">
        <v>8.9307903554603847</v>
      </c>
      <c r="Q60">
        <v>53.743400000000001</v>
      </c>
      <c r="R60" s="5"/>
      <c r="S60" s="9" t="s">
        <v>51</v>
      </c>
      <c r="T60">
        <f t="shared" si="19"/>
        <v>1780.9327594000001</v>
      </c>
      <c r="U60">
        <f t="shared" si="19"/>
        <v>1569.0284000000001</v>
      </c>
      <c r="V60">
        <f t="shared" si="19"/>
        <v>14.824671829783568</v>
      </c>
      <c r="W60">
        <f t="shared" si="19"/>
        <v>17.15680950647058</v>
      </c>
      <c r="X60">
        <f t="shared" si="19"/>
        <v>30.085000000000001</v>
      </c>
      <c r="Y60">
        <f t="shared" si="19"/>
        <v>8.1991672477301929</v>
      </c>
      <c r="Z60">
        <f t="shared" si="19"/>
        <v>72.133449999999996</v>
      </c>
    </row>
    <row r="61" spans="1:26" ht="15" x14ac:dyDescent="0.25">
      <c r="A61" s="7">
        <v>7</v>
      </c>
      <c r="B61" s="7" t="s">
        <v>54</v>
      </c>
      <c r="C61">
        <v>1889.7078706000002</v>
      </c>
      <c r="D61">
        <v>1662.2527999999998</v>
      </c>
      <c r="E61" s="1">
        <v>15.73012559267478</v>
      </c>
      <c r="F61" s="1">
        <v>19.891742038216535</v>
      </c>
      <c r="G61" s="1">
        <v>31.299800000000001</v>
      </c>
      <c r="H61" s="1">
        <v>8.4085196470833328</v>
      </c>
      <c r="I61" s="1">
        <v>33.724699999999999</v>
      </c>
      <c r="J61" s="1"/>
      <c r="K61" s="1">
        <v>2146.9496333999978</v>
      </c>
      <c r="L61">
        <v>2051.4666399999996</v>
      </c>
      <c r="M61">
        <v>17.871434319644862</v>
      </c>
      <c r="N61">
        <v>19.550306852791895</v>
      </c>
      <c r="O61">
        <v>29.6907</v>
      </c>
      <c r="P61">
        <v>6.9534292820459305</v>
      </c>
      <c r="Q61">
        <v>28.4861</v>
      </c>
      <c r="R61" s="5"/>
      <c r="S61" s="7" t="s">
        <v>54</v>
      </c>
      <c r="T61">
        <f t="shared" si="19"/>
        <v>2018.328751999999</v>
      </c>
      <c r="U61">
        <f t="shared" si="19"/>
        <v>1856.8597199999997</v>
      </c>
      <c r="V61">
        <f t="shared" si="19"/>
        <v>16.800779956159822</v>
      </c>
      <c r="W61">
        <f t="shared" si="19"/>
        <v>19.721024445504213</v>
      </c>
      <c r="X61">
        <f t="shared" si="19"/>
        <v>30.495249999999999</v>
      </c>
      <c r="Y61">
        <f t="shared" si="19"/>
        <v>7.6809744645646312</v>
      </c>
      <c r="Z61">
        <f t="shared" si="19"/>
        <v>31.105399999999999</v>
      </c>
    </row>
    <row r="62" spans="1:26" ht="15" x14ac:dyDescent="0.25">
      <c r="A62" s="7">
        <v>8</v>
      </c>
      <c r="B62" s="7" t="s">
        <v>55</v>
      </c>
      <c r="C62">
        <v>1700.465608</v>
      </c>
      <c r="D62">
        <v>1435.7009399999999</v>
      </c>
      <c r="E62" s="1">
        <v>14.15485531</v>
      </c>
      <c r="F62" s="1">
        <v>22.98814264</v>
      </c>
      <c r="G62" s="1">
        <v>40.725700000000003</v>
      </c>
      <c r="H62" s="1">
        <v>9.168750717</v>
      </c>
      <c r="I62" s="1">
        <v>34.883699999999997</v>
      </c>
      <c r="J62" s="1"/>
      <c r="K62" s="1">
        <v>1391.2812072000011</v>
      </c>
      <c r="L62">
        <v>1072.3648299999993</v>
      </c>
      <c r="M62">
        <v>11.581170860155384</v>
      </c>
      <c r="N62">
        <v>19.957211414392059</v>
      </c>
      <c r="O62">
        <v>41.952199999999998</v>
      </c>
      <c r="P62">
        <v>8.9585558423798055</v>
      </c>
      <c r="Q62">
        <v>38.888199999999998</v>
      </c>
      <c r="S62" s="7" t="s">
        <v>55</v>
      </c>
      <c r="T62">
        <f t="shared" si="19"/>
        <v>1545.8734076000005</v>
      </c>
      <c r="U62">
        <f t="shared" si="19"/>
        <v>1254.0328849999996</v>
      </c>
      <c r="V62">
        <f t="shared" si="19"/>
        <v>12.868013085077692</v>
      </c>
      <c r="W62">
        <f t="shared" si="19"/>
        <v>21.472677027196028</v>
      </c>
      <c r="X62">
        <f t="shared" si="19"/>
        <v>41.338949999999997</v>
      </c>
      <c r="Y62">
        <f t="shared" si="19"/>
        <v>9.0636532796899019</v>
      </c>
      <c r="Z62">
        <f t="shared" si="19"/>
        <v>36.885949999999994</v>
      </c>
    </row>
    <row r="63" spans="1:26" ht="15" x14ac:dyDescent="0.25">
      <c r="E63" s="1"/>
      <c r="F63" s="1"/>
      <c r="G63" s="1"/>
      <c r="H63" s="1"/>
      <c r="I63" s="1"/>
      <c r="J63" s="1"/>
      <c r="K63" s="1"/>
      <c r="S63" s="10" t="s">
        <v>5</v>
      </c>
      <c r="T63">
        <f>AVERAGE(T55:T62)</f>
        <v>1746.9981254750001</v>
      </c>
      <c r="U63">
        <f t="shared" ref="U63:Z63" si="20">AVERAGE(U55:U62)</f>
        <v>1535.4419593749999</v>
      </c>
      <c r="V63">
        <f t="shared" si="20"/>
        <v>14.542196096494452</v>
      </c>
      <c r="W63">
        <f t="shared" si="20"/>
        <v>18.9355642547869</v>
      </c>
      <c r="X63">
        <f t="shared" si="20"/>
        <v>32.74193125</v>
      </c>
      <c r="Y63">
        <f t="shared" si="20"/>
        <v>8.5124621592916814</v>
      </c>
      <c r="Z63">
        <f t="shared" si="20"/>
        <v>52.10924374999999</v>
      </c>
    </row>
    <row r="64" spans="1:26" ht="15" x14ac:dyDescent="0.25">
      <c r="S64" s="10" t="s">
        <v>73</v>
      </c>
      <c r="T64">
        <f>STDEV(T55:T62)/SQRT(COUNT(T55:T62))</f>
        <v>116.84669557838443</v>
      </c>
      <c r="U64">
        <f t="shared" ref="U64:Z64" si="21">STDEV(U55:U62)/SQRT(COUNT(U55:U62))</f>
        <v>138.29043486002044</v>
      </c>
      <c r="V64">
        <f t="shared" si="21"/>
        <v>0.97264416427420253</v>
      </c>
      <c r="W64">
        <f t="shared" si="21"/>
        <v>0.55032619007889461</v>
      </c>
      <c r="X64">
        <f t="shared" si="21"/>
        <v>1.6741727398750812</v>
      </c>
      <c r="Y64">
        <f t="shared" si="21"/>
        <v>0.43019602288059811</v>
      </c>
      <c r="Z64">
        <f t="shared" si="21"/>
        <v>7.0169301901050023</v>
      </c>
    </row>
    <row r="65" spans="1:26" ht="15" x14ac:dyDescent="0.25">
      <c r="A65" s="1" t="s">
        <v>9</v>
      </c>
    </row>
    <row r="66" spans="1:26" ht="15" x14ac:dyDescent="0.25">
      <c r="B66" s="1" t="s">
        <v>10</v>
      </c>
      <c r="O66" s="1"/>
      <c r="S66" s="1" t="s">
        <v>10</v>
      </c>
    </row>
    <row r="67" spans="1:26" ht="15" x14ac:dyDescent="0.25">
      <c r="A67">
        <v>1</v>
      </c>
      <c r="B67" s="1" t="s">
        <v>11</v>
      </c>
      <c r="C67">
        <v>1890.8482019999999</v>
      </c>
      <c r="D67">
        <v>1648.3619100000001</v>
      </c>
      <c r="E67">
        <v>15.739618070000001</v>
      </c>
      <c r="F67">
        <v>20.592539930000001</v>
      </c>
      <c r="G67">
        <v>46.2532</v>
      </c>
      <c r="H67">
        <v>10.460787460000001</v>
      </c>
      <c r="I67">
        <v>62.661299999999997</v>
      </c>
      <c r="K67" s="5">
        <v>2129.8390450000002</v>
      </c>
      <c r="L67">
        <v>1957.4399800000001</v>
      </c>
      <c r="M67">
        <v>17.729003939999998</v>
      </c>
      <c r="N67">
        <v>20.87484645</v>
      </c>
      <c r="O67">
        <v>46.157400000000003</v>
      </c>
      <c r="P67">
        <v>11.382467849999999</v>
      </c>
      <c r="Q67">
        <v>58.765500000000003</v>
      </c>
      <c r="S67" s="1" t="s">
        <v>11</v>
      </c>
      <c r="T67">
        <f t="shared" ref="T67:Z74" si="22">AVERAGE(C67,K67)</f>
        <v>2010.3436234999999</v>
      </c>
      <c r="U67">
        <f t="shared" si="22"/>
        <v>1802.9009450000001</v>
      </c>
      <c r="V67">
        <f t="shared" si="22"/>
        <v>16.734311004999999</v>
      </c>
      <c r="W67">
        <f t="shared" si="22"/>
        <v>20.73369319</v>
      </c>
      <c r="X67">
        <f t="shared" si="22"/>
        <v>46.205300000000001</v>
      </c>
      <c r="Y67">
        <f t="shared" si="22"/>
        <v>10.921627655</v>
      </c>
      <c r="Z67">
        <f t="shared" si="22"/>
        <v>60.7134</v>
      </c>
    </row>
    <row r="68" spans="1:26" ht="15" x14ac:dyDescent="0.25">
      <c r="A68">
        <v>2</v>
      </c>
      <c r="B68" s="1" t="s">
        <v>30</v>
      </c>
      <c r="C68">
        <v>1477.0744010000001</v>
      </c>
      <c r="D68" s="1">
        <v>1173.14698</v>
      </c>
      <c r="E68">
        <v>12.29532217</v>
      </c>
      <c r="F68">
        <v>22.38835598</v>
      </c>
      <c r="G68">
        <v>42.125100000000003</v>
      </c>
      <c r="H68">
        <v>8.6236777280000005</v>
      </c>
      <c r="I68">
        <v>38.936999999999998</v>
      </c>
      <c r="K68">
        <v>2173.5040479999998</v>
      </c>
      <c r="L68">
        <v>1951.08833</v>
      </c>
      <c r="M68">
        <v>18.092477079999998</v>
      </c>
      <c r="N68">
        <v>22.603507560000001</v>
      </c>
      <c r="O68">
        <v>44.613500000000002</v>
      </c>
      <c r="P68" s="1">
        <v>9.6701328879999995</v>
      </c>
      <c r="Q68">
        <v>42.706099999999999</v>
      </c>
      <c r="S68" s="1" t="s">
        <v>12</v>
      </c>
      <c r="T68">
        <f t="shared" si="22"/>
        <v>1825.2892244999998</v>
      </c>
      <c r="U68">
        <f t="shared" si="22"/>
        <v>1562.117655</v>
      </c>
      <c r="V68">
        <f t="shared" si="22"/>
        <v>15.193899625</v>
      </c>
      <c r="W68">
        <f t="shared" si="22"/>
        <v>22.495931769999999</v>
      </c>
      <c r="X68">
        <f>AVERAGE(G68,O68)</f>
        <v>43.369300000000003</v>
      </c>
      <c r="Y68">
        <f t="shared" si="22"/>
        <v>9.1469053080000009</v>
      </c>
      <c r="Z68">
        <f t="shared" si="22"/>
        <v>40.821550000000002</v>
      </c>
    </row>
    <row r="69" spans="1:26" ht="15" x14ac:dyDescent="0.25">
      <c r="A69">
        <v>3</v>
      </c>
      <c r="B69" s="1" t="s">
        <v>13</v>
      </c>
      <c r="C69">
        <v>2145.7160079999999</v>
      </c>
      <c r="D69" s="1">
        <v>1976.27738</v>
      </c>
      <c r="E69">
        <v>17.861163829999999</v>
      </c>
      <c r="F69">
        <v>20.917288729999999</v>
      </c>
      <c r="G69">
        <v>36.444099999999999</v>
      </c>
      <c r="H69">
        <v>10.925560320000001</v>
      </c>
      <c r="I69">
        <v>67.124600000000001</v>
      </c>
      <c r="K69">
        <v>2270.5714280000002</v>
      </c>
      <c r="L69">
        <v>2127.9015599999998</v>
      </c>
      <c r="M69">
        <v>18.900475239999999</v>
      </c>
      <c r="N69">
        <v>21.860785499999999</v>
      </c>
      <c r="O69">
        <v>35.4679</v>
      </c>
      <c r="P69" s="1">
        <v>10.26096173</v>
      </c>
      <c r="Q69" s="1">
        <v>93.845399999999998</v>
      </c>
      <c r="R69" s="1"/>
      <c r="S69" s="1" t="s">
        <v>13</v>
      </c>
      <c r="T69">
        <f t="shared" si="22"/>
        <v>2208.1437180000003</v>
      </c>
      <c r="U69">
        <f t="shared" si="22"/>
        <v>2052.0894699999999</v>
      </c>
      <c r="V69">
        <f t="shared" si="22"/>
        <v>18.380819535000001</v>
      </c>
      <c r="W69">
        <f t="shared" si="22"/>
        <v>21.389037115000001</v>
      </c>
      <c r="X69">
        <f t="shared" si="22"/>
        <v>35.956000000000003</v>
      </c>
      <c r="Y69">
        <f t="shared" si="22"/>
        <v>10.593261025</v>
      </c>
      <c r="Z69">
        <f t="shared" si="22"/>
        <v>80.484999999999999</v>
      </c>
    </row>
    <row r="70" spans="1:26" ht="15" x14ac:dyDescent="0.25">
      <c r="A70" s="6">
        <v>4</v>
      </c>
      <c r="B70" s="1" t="s">
        <v>14</v>
      </c>
      <c r="C70">
        <v>1896.146808</v>
      </c>
      <c r="D70">
        <v>1667.7327700000001</v>
      </c>
      <c r="E70">
        <v>15.783724039999999</v>
      </c>
      <c r="F70">
        <v>24.103747689999999</v>
      </c>
      <c r="G70">
        <v>44.694400000000002</v>
      </c>
      <c r="H70">
        <v>10.225364259999999</v>
      </c>
      <c r="I70">
        <v>49.311100000000003</v>
      </c>
      <c r="K70">
        <v>2929.7633890000002</v>
      </c>
      <c r="L70">
        <v>2851.8277800000001</v>
      </c>
      <c r="M70">
        <v>24.387657279999999</v>
      </c>
      <c r="N70">
        <v>26.52393507</v>
      </c>
      <c r="O70">
        <v>41.898099999999999</v>
      </c>
      <c r="P70" s="1">
        <v>11.997008429999999</v>
      </c>
      <c r="Q70" s="1">
        <v>65.667400000000001</v>
      </c>
      <c r="R70" s="1"/>
      <c r="S70" s="1" t="s">
        <v>14</v>
      </c>
      <c r="T70">
        <f t="shared" si="22"/>
        <v>2412.9550985000001</v>
      </c>
      <c r="U70">
        <f t="shared" si="22"/>
        <v>2259.7802750000001</v>
      </c>
      <c r="V70">
        <f t="shared" si="22"/>
        <v>20.085690659999997</v>
      </c>
      <c r="W70">
        <f t="shared" si="22"/>
        <v>25.31384138</v>
      </c>
      <c r="X70">
        <f t="shared" si="22"/>
        <v>43.296250000000001</v>
      </c>
      <c r="Y70">
        <f t="shared" si="22"/>
        <v>11.111186345</v>
      </c>
      <c r="Z70">
        <f t="shared" si="22"/>
        <v>57.489249999999998</v>
      </c>
    </row>
    <row r="71" spans="1:26" ht="15" x14ac:dyDescent="0.25">
      <c r="A71" s="6">
        <v>5</v>
      </c>
      <c r="B71" s="7" t="s">
        <v>32</v>
      </c>
      <c r="C71">
        <v>2214.7127609999998</v>
      </c>
      <c r="D71">
        <v>2113.9188800000002</v>
      </c>
      <c r="E71">
        <v>18.435501590000001</v>
      </c>
      <c r="F71">
        <v>19.660568900000001</v>
      </c>
      <c r="G71">
        <v>37.605699999999999</v>
      </c>
      <c r="H71">
        <v>8.0653309310000001</v>
      </c>
      <c r="I71">
        <v>39.743200000000002</v>
      </c>
      <c r="K71">
        <v>2133.3859559999996</v>
      </c>
      <c r="L71">
        <v>2015.9277399999989</v>
      </c>
      <c r="M71">
        <v>17.758529977802411</v>
      </c>
      <c r="N71">
        <v>19.408853145057737</v>
      </c>
      <c r="O71">
        <v>41.458599999999997</v>
      </c>
      <c r="P71" s="1">
        <v>8.258215338129494</v>
      </c>
      <c r="Q71" s="1">
        <v>47.710999999999999</v>
      </c>
      <c r="R71" s="1"/>
      <c r="S71" s="7" t="s">
        <v>32</v>
      </c>
      <c r="T71">
        <f>AVERAGE(C71,K71)</f>
        <v>2174.0493584999995</v>
      </c>
      <c r="U71">
        <f t="shared" si="22"/>
        <v>2064.9233099999997</v>
      </c>
      <c r="V71">
        <f t="shared" si="22"/>
        <v>18.097015783901206</v>
      </c>
      <c r="W71">
        <f t="shared" si="22"/>
        <v>19.534711022528867</v>
      </c>
      <c r="X71">
        <f t="shared" si="22"/>
        <v>39.532150000000001</v>
      </c>
      <c r="Y71">
        <f t="shared" si="22"/>
        <v>8.1617731345647471</v>
      </c>
      <c r="Z71">
        <f t="shared" si="22"/>
        <v>43.7271</v>
      </c>
    </row>
    <row r="72" spans="1:26" ht="15" x14ac:dyDescent="0.25">
      <c r="A72" s="6">
        <v>6</v>
      </c>
      <c r="B72" s="7" t="s">
        <v>33</v>
      </c>
      <c r="C72">
        <v>2405.9710042999991</v>
      </c>
      <c r="D72">
        <v>2288.3326999999977</v>
      </c>
      <c r="E72">
        <v>20.027556538290792</v>
      </c>
      <c r="F72">
        <v>22.998795716198121</v>
      </c>
      <c r="G72">
        <v>42.110500000000002</v>
      </c>
      <c r="H72">
        <v>14.922709574398262</v>
      </c>
      <c r="I72">
        <v>82.032700000000006</v>
      </c>
      <c r="K72">
        <v>2736.4952000000017</v>
      </c>
      <c r="L72">
        <v>2631.7439700000014</v>
      </c>
      <c r="M72">
        <v>22.778873064372888</v>
      </c>
      <c r="N72">
        <v>25.70068789062498</v>
      </c>
      <c r="O72">
        <v>44.848799999999997</v>
      </c>
      <c r="P72">
        <v>13.200140105194807</v>
      </c>
      <c r="Q72">
        <v>75.817899999999995</v>
      </c>
      <c r="S72" s="7" t="s">
        <v>33</v>
      </c>
      <c r="T72">
        <f t="shared" ref="T72:T74" si="23">AVERAGE(C72,K72)</f>
        <v>2571.2331021500004</v>
      </c>
      <c r="U72">
        <f t="shared" si="22"/>
        <v>2460.0383349999993</v>
      </c>
      <c r="V72">
        <f t="shared" si="22"/>
        <v>21.403214801331842</v>
      </c>
      <c r="W72">
        <f t="shared" si="22"/>
        <v>24.34974180341155</v>
      </c>
      <c r="X72">
        <f t="shared" si="22"/>
        <v>43.479649999999999</v>
      </c>
      <c r="Y72">
        <f t="shared" si="22"/>
        <v>14.061424839796533</v>
      </c>
      <c r="Z72">
        <f t="shared" si="22"/>
        <v>78.925299999999993</v>
      </c>
    </row>
    <row r="73" spans="1:26" ht="15" x14ac:dyDescent="0.25">
      <c r="A73" s="6">
        <v>7</v>
      </c>
      <c r="B73" s="7" t="s">
        <v>34</v>
      </c>
      <c r="C73">
        <v>2089.0971719999998</v>
      </c>
      <c r="D73">
        <v>1903.6476600000001</v>
      </c>
      <c r="E73">
        <v>17.38986482</v>
      </c>
      <c r="F73">
        <v>20.849555980000002</v>
      </c>
      <c r="G73">
        <v>39.845500000000001</v>
      </c>
      <c r="H73">
        <v>11.149925209999999</v>
      </c>
      <c r="I73">
        <v>88.927999999999997</v>
      </c>
      <c r="K73">
        <v>2642.2042680000022</v>
      </c>
      <c r="L73">
        <v>2556.2691700000014</v>
      </c>
      <c r="M73">
        <v>21.993987325194237</v>
      </c>
      <c r="N73">
        <v>24.176630138713769</v>
      </c>
      <c r="O73">
        <v>41.526600000000002</v>
      </c>
      <c r="P73">
        <v>11.834222986458325</v>
      </c>
      <c r="Q73">
        <v>49.147300000000001</v>
      </c>
      <c r="S73" s="7" t="s">
        <v>34</v>
      </c>
      <c r="T73">
        <f t="shared" si="23"/>
        <v>2365.650720000001</v>
      </c>
      <c r="U73">
        <f t="shared" si="22"/>
        <v>2229.958415000001</v>
      </c>
      <c r="V73">
        <f t="shared" si="22"/>
        <v>19.69192607259712</v>
      </c>
      <c r="W73">
        <f t="shared" si="22"/>
        <v>22.513093059356883</v>
      </c>
      <c r="X73">
        <f t="shared" si="22"/>
        <v>40.686050000000002</v>
      </c>
      <c r="Y73">
        <f t="shared" si="22"/>
        <v>11.492074098229162</v>
      </c>
      <c r="Z73">
        <f t="shared" si="22"/>
        <v>69.037649999999999</v>
      </c>
    </row>
    <row r="74" spans="1:26" ht="15" x14ac:dyDescent="0.25">
      <c r="A74" s="6">
        <v>8</v>
      </c>
      <c r="B74" s="7" t="s">
        <v>35</v>
      </c>
      <c r="C74">
        <v>1022.5903742400004</v>
      </c>
      <c r="D74">
        <v>796.41386000000023</v>
      </c>
      <c r="E74">
        <v>8.5121497714761389</v>
      </c>
      <c r="F74">
        <v>22.798163358778648</v>
      </c>
      <c r="G74">
        <v>50.412999999999997</v>
      </c>
      <c r="H74">
        <v>7.3566046336465334</v>
      </c>
      <c r="I74">
        <v>49.024700000000003</v>
      </c>
      <c r="K74">
        <v>1589.967103</v>
      </c>
      <c r="L74">
        <v>1350.9182000000001</v>
      </c>
      <c r="M74">
        <v>13.23505127</v>
      </c>
      <c r="N74">
        <v>21.262878619999999</v>
      </c>
      <c r="O74">
        <v>49.815399999999997</v>
      </c>
      <c r="P74">
        <v>10.021998160000001</v>
      </c>
      <c r="Q74">
        <v>39.651800000000001</v>
      </c>
      <c r="S74" s="7" t="s">
        <v>35</v>
      </c>
      <c r="T74">
        <f t="shared" si="23"/>
        <v>1306.2787386200002</v>
      </c>
      <c r="U74">
        <f t="shared" si="22"/>
        <v>1073.6660300000001</v>
      </c>
      <c r="V74">
        <f t="shared" si="22"/>
        <v>10.873600520738069</v>
      </c>
      <c r="W74">
        <f t="shared" si="22"/>
        <v>22.030520989389323</v>
      </c>
      <c r="X74">
        <f t="shared" si="22"/>
        <v>50.114199999999997</v>
      </c>
      <c r="Y74">
        <f t="shared" si="22"/>
        <v>8.689301396823268</v>
      </c>
      <c r="Z74">
        <f t="shared" si="22"/>
        <v>44.338250000000002</v>
      </c>
    </row>
    <row r="75" spans="1:26" ht="15" x14ac:dyDescent="0.25">
      <c r="S75" s="10" t="s">
        <v>5</v>
      </c>
      <c r="T75">
        <f>AVERAGE(T67:T74)</f>
        <v>2109.24294797125</v>
      </c>
      <c r="U75">
        <f t="shared" ref="U75:Z75" si="24">AVERAGE(U67:U74)</f>
        <v>1938.184304375</v>
      </c>
      <c r="V75">
        <f t="shared" si="24"/>
        <v>17.557559750446028</v>
      </c>
      <c r="W75">
        <f t="shared" si="24"/>
        <v>22.295071291210828</v>
      </c>
      <c r="X75">
        <f t="shared" si="24"/>
        <v>42.829862499999997</v>
      </c>
      <c r="Y75">
        <f t="shared" si="24"/>
        <v>10.522194225301716</v>
      </c>
      <c r="Z75">
        <f t="shared" si="24"/>
        <v>59.442187499999996</v>
      </c>
    </row>
    <row r="76" spans="1:26" ht="15" x14ac:dyDescent="0.25">
      <c r="S76" s="10" t="s">
        <v>73</v>
      </c>
      <c r="T76">
        <f>STDEV(T67:T74)/SQRT(COUNT(T67:T74))</f>
        <v>141.4569890843083</v>
      </c>
      <c r="U76">
        <f t="shared" ref="U76:Z76" si="25">STDEV(U67:U74)/SQRT(COUNT(U67:U74))</f>
        <v>157.94689717704432</v>
      </c>
      <c r="V76">
        <f t="shared" si="25"/>
        <v>1.1775029300704674</v>
      </c>
      <c r="W76">
        <f t="shared" si="25"/>
        <v>0.65969280411029818</v>
      </c>
      <c r="X76">
        <f t="shared" si="25"/>
        <v>1.5124879602752799</v>
      </c>
      <c r="Y76">
        <f t="shared" si="25"/>
        <v>0.66548630224539485</v>
      </c>
      <c r="Z76">
        <f t="shared" si="25"/>
        <v>5.5769223484705757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abSelected="1" topLeftCell="A34" workbookViewId="0">
      <selection activeCell="U80" sqref="U80"/>
    </sheetView>
  </sheetViews>
  <sheetFormatPr defaultRowHeight="14.25" x14ac:dyDescent="0.2"/>
  <sheetData>
    <row r="1" spans="1:27" ht="15" x14ac:dyDescent="0.25">
      <c r="F1" t="s">
        <v>64</v>
      </c>
      <c r="K1" s="1"/>
      <c r="L1" s="1"/>
      <c r="N1" t="s">
        <v>65</v>
      </c>
      <c r="O1" s="1"/>
      <c r="Q1" s="1"/>
      <c r="R1" s="1"/>
      <c r="S1" s="1"/>
      <c r="T1" s="1"/>
      <c r="U1" s="1"/>
      <c r="W1" t="s">
        <v>66</v>
      </c>
      <c r="X1" s="1"/>
      <c r="Z1" s="1"/>
      <c r="AA1" s="1"/>
    </row>
    <row r="2" spans="1:27" ht="45" x14ac:dyDescent="0.25">
      <c r="A2" s="4" t="s">
        <v>81</v>
      </c>
      <c r="C2" s="1" t="s">
        <v>1</v>
      </c>
      <c r="D2" s="2" t="s">
        <v>61</v>
      </c>
      <c r="E2" s="1" t="s">
        <v>69</v>
      </c>
      <c r="F2" s="2" t="s">
        <v>57</v>
      </c>
      <c r="G2" s="1" t="s">
        <v>58</v>
      </c>
      <c r="H2" s="1" t="s">
        <v>59</v>
      </c>
      <c r="I2" s="2" t="s">
        <v>60</v>
      </c>
      <c r="K2" s="1" t="s">
        <v>1</v>
      </c>
      <c r="L2" s="2" t="s">
        <v>61</v>
      </c>
      <c r="M2" s="1" t="s">
        <v>57</v>
      </c>
      <c r="N2" s="2" t="s">
        <v>57</v>
      </c>
      <c r="O2" s="1" t="s">
        <v>58</v>
      </c>
      <c r="P2" s="1" t="s">
        <v>59</v>
      </c>
      <c r="Q2" s="1" t="s">
        <v>60</v>
      </c>
      <c r="S2" s="1"/>
      <c r="T2" s="1" t="s">
        <v>1</v>
      </c>
      <c r="U2" s="2" t="s">
        <v>61</v>
      </c>
      <c r="V2" s="1" t="s">
        <v>57</v>
      </c>
      <c r="W2" s="2" t="s">
        <v>57</v>
      </c>
      <c r="X2" s="1" t="s">
        <v>58</v>
      </c>
      <c r="Y2" s="1" t="s">
        <v>59</v>
      </c>
      <c r="Z2" s="1" t="s">
        <v>60</v>
      </c>
    </row>
    <row r="3" spans="1:27" ht="15" x14ac:dyDescent="0.25">
      <c r="C3" s="1" t="s">
        <v>3</v>
      </c>
      <c r="D3" s="1" t="s">
        <v>3</v>
      </c>
      <c r="E3" s="1" t="s">
        <v>3</v>
      </c>
      <c r="F3" s="1" t="s">
        <v>3</v>
      </c>
      <c r="G3" s="1" t="s">
        <v>3</v>
      </c>
      <c r="H3" s="1" t="s">
        <v>3</v>
      </c>
      <c r="I3" s="1" t="s">
        <v>3</v>
      </c>
      <c r="K3" s="1" t="s">
        <v>3</v>
      </c>
      <c r="L3" s="1" t="s">
        <v>3</v>
      </c>
      <c r="M3" s="1" t="s">
        <v>3</v>
      </c>
      <c r="N3" s="1" t="s">
        <v>3</v>
      </c>
      <c r="O3" s="1" t="s">
        <v>3</v>
      </c>
      <c r="P3" s="1" t="s">
        <v>3</v>
      </c>
      <c r="Q3" s="1" t="s">
        <v>3</v>
      </c>
      <c r="S3" s="1"/>
      <c r="T3" s="1" t="s">
        <v>3</v>
      </c>
      <c r="U3" s="1" t="s">
        <v>3</v>
      </c>
      <c r="V3" s="1" t="s">
        <v>3</v>
      </c>
      <c r="W3" s="1" t="s">
        <v>3</v>
      </c>
      <c r="X3" s="1" t="s">
        <v>3</v>
      </c>
      <c r="Y3" s="1" t="s">
        <v>3</v>
      </c>
      <c r="Z3" s="1" t="s">
        <v>3</v>
      </c>
    </row>
    <row r="4" spans="1:27" ht="15" x14ac:dyDescent="0.25">
      <c r="C4" s="1" t="s">
        <v>4</v>
      </c>
      <c r="D4" s="1" t="s">
        <v>4</v>
      </c>
      <c r="E4" s="1" t="s">
        <v>5</v>
      </c>
      <c r="F4" s="1" t="s">
        <v>5</v>
      </c>
      <c r="G4" s="1" t="s">
        <v>6</v>
      </c>
      <c r="H4" s="1" t="s">
        <v>56</v>
      </c>
      <c r="I4" s="1" t="s">
        <v>6</v>
      </c>
      <c r="K4" s="1" t="s">
        <v>4</v>
      </c>
      <c r="L4" s="1" t="s">
        <v>4</v>
      </c>
      <c r="M4" s="1" t="s">
        <v>5</v>
      </c>
      <c r="N4" s="1" t="s">
        <v>5</v>
      </c>
      <c r="O4" s="1" t="s">
        <v>6</v>
      </c>
      <c r="P4" s="1" t="s">
        <v>56</v>
      </c>
      <c r="Q4" s="1" t="s">
        <v>6</v>
      </c>
      <c r="T4" s="1" t="s">
        <v>4</v>
      </c>
      <c r="U4" s="1" t="s">
        <v>4</v>
      </c>
      <c r="V4" s="1" t="s">
        <v>5</v>
      </c>
      <c r="W4" s="1" t="s">
        <v>5</v>
      </c>
      <c r="X4" s="1" t="s">
        <v>6</v>
      </c>
      <c r="Y4" s="1" t="s">
        <v>56</v>
      </c>
      <c r="Z4" s="1" t="s">
        <v>6</v>
      </c>
    </row>
    <row r="5" spans="1:27" ht="15" x14ac:dyDescent="0.25">
      <c r="C5" s="1" t="s">
        <v>7</v>
      </c>
      <c r="D5" s="1" t="s">
        <v>7</v>
      </c>
      <c r="E5" s="1" t="s">
        <v>8</v>
      </c>
      <c r="F5" s="1" t="s">
        <v>8</v>
      </c>
      <c r="K5" s="1" t="s">
        <v>7</v>
      </c>
      <c r="L5" s="1" t="s">
        <v>7</v>
      </c>
      <c r="M5" s="1" t="s">
        <v>8</v>
      </c>
      <c r="N5" s="1" t="s">
        <v>8</v>
      </c>
      <c r="T5" s="1" t="s">
        <v>7</v>
      </c>
      <c r="U5" s="1" t="s">
        <v>7</v>
      </c>
      <c r="V5" s="1" t="s">
        <v>8</v>
      </c>
      <c r="W5" s="1" t="s">
        <v>8</v>
      </c>
    </row>
    <row r="7" spans="1:27" ht="15" x14ac:dyDescent="0.25">
      <c r="A7" s="1" t="s">
        <v>20</v>
      </c>
      <c r="O7" s="1"/>
    </row>
    <row r="8" spans="1:27" ht="15" x14ac:dyDescent="0.25">
      <c r="P8" s="1"/>
    </row>
    <row r="9" spans="1:27" ht="15" x14ac:dyDescent="0.25">
      <c r="A9" s="6" t="s">
        <v>63</v>
      </c>
      <c r="B9" s="1" t="s">
        <v>10</v>
      </c>
      <c r="E9" s="1"/>
      <c r="F9" s="1"/>
      <c r="H9" s="1"/>
      <c r="I9" s="1"/>
      <c r="J9" s="1"/>
      <c r="K9" s="1"/>
      <c r="P9" s="1"/>
      <c r="Q9" s="1"/>
      <c r="R9" s="1"/>
      <c r="S9" s="1" t="s">
        <v>10</v>
      </c>
      <c r="T9" s="1"/>
      <c r="U9" s="1"/>
      <c r="V9" s="1"/>
      <c r="W9" s="1"/>
      <c r="X9" s="1"/>
      <c r="Y9" s="1"/>
      <c r="Z9" s="1"/>
    </row>
    <row r="10" spans="1:27" ht="15" x14ac:dyDescent="0.25">
      <c r="A10" s="6">
        <v>1</v>
      </c>
      <c r="B10" s="1" t="s">
        <v>21</v>
      </c>
      <c r="C10" s="11">
        <v>1702.8093449999999</v>
      </c>
      <c r="D10" s="15">
        <v>1423.48721</v>
      </c>
      <c r="E10" s="15">
        <v>14.17436333</v>
      </c>
      <c r="F10" s="15">
        <v>20.423105920000001</v>
      </c>
      <c r="G10" s="11">
        <v>49.271700000000003</v>
      </c>
      <c r="H10" s="15">
        <v>13.45593431</v>
      </c>
      <c r="I10" s="15">
        <v>74.163200000000003</v>
      </c>
      <c r="J10" s="1"/>
      <c r="K10" s="15">
        <v>2885.6425260000001</v>
      </c>
      <c r="L10" s="11">
        <v>2815.83887</v>
      </c>
      <c r="M10" s="11">
        <v>24.020391849999999</v>
      </c>
      <c r="N10" s="11">
        <v>26.008428940000002</v>
      </c>
      <c r="O10" s="11">
        <v>50.4895</v>
      </c>
      <c r="P10" s="15">
        <v>14.552503489999999</v>
      </c>
      <c r="Q10" s="15">
        <v>74.430999999999997</v>
      </c>
      <c r="R10" s="1"/>
      <c r="S10" s="1" t="s">
        <v>21</v>
      </c>
      <c r="T10">
        <f t="shared" ref="T10:Z17" si="0">AVERAGE(C10,K10)</f>
        <v>2294.2259355000001</v>
      </c>
      <c r="U10">
        <f t="shared" si="0"/>
        <v>2119.6630399999999</v>
      </c>
      <c r="V10">
        <f t="shared" si="0"/>
        <v>19.097377590000001</v>
      </c>
      <c r="W10">
        <f t="shared" si="0"/>
        <v>23.21576743</v>
      </c>
      <c r="X10">
        <f t="shared" si="0"/>
        <v>49.880600000000001</v>
      </c>
      <c r="Y10">
        <f t="shared" si="0"/>
        <v>14.0042189</v>
      </c>
      <c r="Z10">
        <f t="shared" si="0"/>
        <v>74.2971</v>
      </c>
    </row>
    <row r="11" spans="1:27" ht="15" x14ac:dyDescent="0.25">
      <c r="A11" s="6">
        <v>2</v>
      </c>
      <c r="B11" s="1" t="s">
        <v>22</v>
      </c>
      <c r="C11">
        <v>2412.5683410000001</v>
      </c>
      <c r="D11" s="1">
        <v>2335.1523900000002</v>
      </c>
      <c r="E11" s="1">
        <v>20.082472920000001</v>
      </c>
      <c r="F11" s="1">
        <v>21.635983110000002</v>
      </c>
      <c r="G11">
        <v>45.8688</v>
      </c>
      <c r="H11" s="1">
        <v>12.385793659999999</v>
      </c>
      <c r="I11" s="1">
        <v>99.206400000000002</v>
      </c>
      <c r="J11" s="1"/>
      <c r="K11" s="1">
        <v>2412.8279670000002</v>
      </c>
      <c r="L11">
        <v>2321.9544999999998</v>
      </c>
      <c r="M11">
        <v>20.084632020000001</v>
      </c>
      <c r="N11">
        <v>21.403999020000001</v>
      </c>
      <c r="O11">
        <v>47.0867</v>
      </c>
      <c r="P11" s="1">
        <v>10.333444890000001</v>
      </c>
      <c r="Q11" s="1">
        <v>64.046300000000002</v>
      </c>
      <c r="R11" s="1"/>
      <c r="S11" s="1" t="s">
        <v>22</v>
      </c>
      <c r="T11">
        <f t="shared" si="0"/>
        <v>2412.6981540000002</v>
      </c>
      <c r="U11">
        <f t="shared" si="0"/>
        <v>2328.553445</v>
      </c>
      <c r="V11">
        <f t="shared" si="0"/>
        <v>20.083552470000001</v>
      </c>
      <c r="W11">
        <f t="shared" si="0"/>
        <v>21.519991064999999</v>
      </c>
      <c r="X11">
        <f t="shared" si="0"/>
        <v>46.47775</v>
      </c>
      <c r="Y11">
        <f t="shared" si="0"/>
        <v>11.359619275</v>
      </c>
      <c r="Z11">
        <f t="shared" si="0"/>
        <v>81.626350000000002</v>
      </c>
    </row>
    <row r="12" spans="1:27" ht="15" x14ac:dyDescent="0.25">
      <c r="A12" s="6">
        <v>3</v>
      </c>
      <c r="B12" s="1" t="s">
        <v>23</v>
      </c>
      <c r="C12">
        <v>1834.858739</v>
      </c>
      <c r="D12" s="1">
        <v>1623.5196000000001</v>
      </c>
      <c r="E12" s="1">
        <v>15.27355687</v>
      </c>
      <c r="F12" s="1">
        <v>19.471337859999998</v>
      </c>
      <c r="G12">
        <v>34.358800000000002</v>
      </c>
      <c r="H12" s="1">
        <v>7.8444006819999998</v>
      </c>
      <c r="I12" s="1">
        <v>44.909700000000001</v>
      </c>
      <c r="J12" s="1"/>
      <c r="K12" s="1">
        <v>1752.654552</v>
      </c>
      <c r="L12">
        <v>1478.9331</v>
      </c>
      <c r="M12">
        <v>14.589280860000001</v>
      </c>
      <c r="N12">
        <v>20.464992070000001</v>
      </c>
      <c r="O12">
        <v>37.774999999999999</v>
      </c>
      <c r="P12" s="1">
        <v>7.3704663300000002</v>
      </c>
      <c r="Q12" s="1">
        <v>40.308700000000002</v>
      </c>
      <c r="R12" s="1"/>
      <c r="S12" s="1" t="s">
        <v>23</v>
      </c>
      <c r="T12">
        <f t="shared" si="0"/>
        <v>1793.7566455000001</v>
      </c>
      <c r="U12">
        <f t="shared" si="0"/>
        <v>1551.2263499999999</v>
      </c>
      <c r="V12">
        <f t="shared" si="0"/>
        <v>14.931418865000001</v>
      </c>
      <c r="W12">
        <f t="shared" si="0"/>
        <v>19.968164965</v>
      </c>
      <c r="X12">
        <f t="shared" si="0"/>
        <v>36.066900000000004</v>
      </c>
      <c r="Y12">
        <f t="shared" si="0"/>
        <v>7.6074335059999996</v>
      </c>
      <c r="Z12">
        <f t="shared" si="0"/>
        <v>42.609200000000001</v>
      </c>
    </row>
    <row r="13" spans="1:27" ht="15" x14ac:dyDescent="0.25">
      <c r="A13" s="6">
        <v>4</v>
      </c>
      <c r="B13" s="7" t="s">
        <v>42</v>
      </c>
      <c r="C13">
        <v>2368.4330148999966</v>
      </c>
      <c r="D13">
        <v>2222.7012099999993</v>
      </c>
      <c r="E13">
        <v>19.715085432852398</v>
      </c>
      <c r="F13">
        <v>23.76618307254623</v>
      </c>
      <c r="G13">
        <v>41.130400000000002</v>
      </c>
      <c r="H13">
        <v>8.8749977073333319</v>
      </c>
      <c r="I13">
        <v>38.891500000000001</v>
      </c>
      <c r="K13">
        <v>3008.5903240000007</v>
      </c>
      <c r="L13">
        <v>2955.0720900000006</v>
      </c>
      <c r="M13">
        <v>25.043822075471692</v>
      </c>
      <c r="N13">
        <v>26.259592535545003</v>
      </c>
      <c r="O13">
        <v>36.7804</v>
      </c>
      <c r="P13">
        <v>9.0115591363043492</v>
      </c>
      <c r="Q13">
        <v>38.775799999999997</v>
      </c>
      <c r="S13" s="7" t="s">
        <v>42</v>
      </c>
      <c r="T13">
        <f>AVERAGE(C13,K13)</f>
        <v>2688.5116694499984</v>
      </c>
      <c r="U13">
        <f t="shared" si="0"/>
        <v>2588.8866499999999</v>
      </c>
      <c r="V13">
        <f t="shared" si="0"/>
        <v>22.379453754162043</v>
      </c>
      <c r="W13">
        <f t="shared" si="0"/>
        <v>25.012887804045619</v>
      </c>
      <c r="X13">
        <f t="shared" si="0"/>
        <v>38.955399999999997</v>
      </c>
      <c r="Y13">
        <f t="shared" si="0"/>
        <v>8.9432784218188406</v>
      </c>
      <c r="Z13">
        <f t="shared" si="0"/>
        <v>38.833649999999999</v>
      </c>
    </row>
    <row r="14" spans="1:27" ht="15" x14ac:dyDescent="0.25">
      <c r="A14" s="6">
        <v>5</v>
      </c>
      <c r="B14" s="8" t="s">
        <v>41</v>
      </c>
      <c r="C14" s="11">
        <v>2452.4200309999974</v>
      </c>
      <c r="D14" s="11">
        <v>2231.7438099999981</v>
      </c>
      <c r="E14" s="11">
        <v>20.414202952275257</v>
      </c>
      <c r="F14" s="11">
        <v>25.85970092592591</v>
      </c>
      <c r="G14" s="11">
        <v>52.861400000000003</v>
      </c>
      <c r="H14" s="11">
        <v>12.554188701727872</v>
      </c>
      <c r="I14" s="11">
        <v>53.674100000000003</v>
      </c>
      <c r="K14" s="11">
        <v>2510.5129350000002</v>
      </c>
      <c r="L14" s="11">
        <v>2405.6142500000001</v>
      </c>
      <c r="M14" s="11">
        <v>20.897772109999998</v>
      </c>
      <c r="N14" s="11">
        <v>22.714839250000001</v>
      </c>
      <c r="O14" s="11">
        <v>53.443300000000001</v>
      </c>
      <c r="P14" s="11">
        <v>13.52995597</v>
      </c>
      <c r="Q14" s="11">
        <v>53.5974</v>
      </c>
      <c r="R14" s="5"/>
      <c r="S14" s="8" t="s">
        <v>41</v>
      </c>
      <c r="T14">
        <f t="shared" ref="T14:T16" si="1">AVERAGE(C14,K14)</f>
        <v>2481.4664829999988</v>
      </c>
      <c r="U14">
        <f t="shared" si="0"/>
        <v>2318.6790299999993</v>
      </c>
      <c r="V14">
        <f t="shared" si="0"/>
        <v>20.655987531137626</v>
      </c>
      <c r="W14">
        <f t="shared" si="0"/>
        <v>24.287270087962956</v>
      </c>
      <c r="X14">
        <f t="shared" si="0"/>
        <v>53.152349999999998</v>
      </c>
      <c r="Y14">
        <f t="shared" si="0"/>
        <v>13.042072335863935</v>
      </c>
      <c r="Z14">
        <f t="shared" si="0"/>
        <v>53.635750000000002</v>
      </c>
    </row>
    <row r="15" spans="1:27" ht="15" x14ac:dyDescent="0.25">
      <c r="A15" s="6">
        <v>6</v>
      </c>
      <c r="B15" s="8" t="s">
        <v>62</v>
      </c>
      <c r="C15">
        <v>2574.4015387000004</v>
      </c>
      <c r="D15">
        <v>2495.6436100000005</v>
      </c>
      <c r="E15">
        <v>21.429589226415107</v>
      </c>
      <c r="F15">
        <v>22.968725980392176</v>
      </c>
      <c r="G15">
        <v>41.661799999999999</v>
      </c>
      <c r="H15">
        <v>12.182312884130431</v>
      </c>
      <c r="I15">
        <v>87.63</v>
      </c>
      <c r="K15">
        <v>2939.6933669999999</v>
      </c>
      <c r="L15">
        <v>2880.0667899999999</v>
      </c>
      <c r="M15">
        <v>24.470315490000001</v>
      </c>
      <c r="N15">
        <v>25.682553680000002</v>
      </c>
      <c r="O15">
        <v>41.580199999999998</v>
      </c>
      <c r="P15">
        <v>13.13096685</v>
      </c>
      <c r="Q15">
        <v>84.350499999999997</v>
      </c>
      <c r="S15" s="8" t="s">
        <v>62</v>
      </c>
      <c r="T15">
        <f t="shared" si="1"/>
        <v>2757.0474528499999</v>
      </c>
      <c r="U15">
        <f t="shared" si="0"/>
        <v>2687.8552</v>
      </c>
      <c r="V15">
        <f t="shared" si="0"/>
        <v>22.949952358207554</v>
      </c>
      <c r="W15">
        <f t="shared" si="0"/>
        <v>24.325639830196089</v>
      </c>
      <c r="X15">
        <f t="shared" si="0"/>
        <v>41.620999999999995</v>
      </c>
      <c r="Y15">
        <f t="shared" si="0"/>
        <v>12.656639867065216</v>
      </c>
      <c r="Z15">
        <f t="shared" si="0"/>
        <v>85.990250000000003</v>
      </c>
    </row>
    <row r="16" spans="1:27" ht="15" x14ac:dyDescent="0.25">
      <c r="A16" s="6">
        <v>7</v>
      </c>
      <c r="B16" s="8" t="s">
        <v>43</v>
      </c>
      <c r="C16">
        <v>919.69661862999999</v>
      </c>
      <c r="D16">
        <v>491.36313999999993</v>
      </c>
      <c r="E16">
        <v>7.6556507243063301</v>
      </c>
      <c r="F16">
        <v>18.51875577889448</v>
      </c>
      <c r="G16">
        <v>41.719000000000001</v>
      </c>
      <c r="H16">
        <v>9.2856279197368359</v>
      </c>
      <c r="I16">
        <v>60.915799999999997</v>
      </c>
      <c r="K16">
        <v>1248.3189299999999</v>
      </c>
      <c r="L16">
        <v>916.53371000000004</v>
      </c>
      <c r="M16">
        <v>10.391138189999999</v>
      </c>
      <c r="N16">
        <v>20.33733728</v>
      </c>
      <c r="O16">
        <v>42.941299999999998</v>
      </c>
      <c r="P16">
        <v>7.4924457589999998</v>
      </c>
      <c r="Q16">
        <v>60.153799999999997</v>
      </c>
      <c r="S16" s="8" t="s">
        <v>43</v>
      </c>
      <c r="T16">
        <f t="shared" si="1"/>
        <v>1084.007774315</v>
      </c>
      <c r="U16">
        <f t="shared" si="0"/>
        <v>703.94842500000004</v>
      </c>
      <c r="V16">
        <f t="shared" si="0"/>
        <v>9.0233944571531648</v>
      </c>
      <c r="W16">
        <f t="shared" si="0"/>
        <v>19.42804652944724</v>
      </c>
      <c r="X16">
        <f t="shared" si="0"/>
        <v>42.330150000000003</v>
      </c>
      <c r="Y16">
        <f t="shared" si="0"/>
        <v>8.3890368393684174</v>
      </c>
      <c r="Z16">
        <f t="shared" si="0"/>
        <v>60.534799999999997</v>
      </c>
    </row>
    <row r="17" spans="1:26" ht="15" x14ac:dyDescent="0.25">
      <c r="A17" s="6">
        <v>8</v>
      </c>
      <c r="B17" s="8" t="s">
        <v>44</v>
      </c>
      <c r="C17">
        <v>2961.6153610000001</v>
      </c>
      <c r="D17">
        <v>2892.07818</v>
      </c>
      <c r="E17">
        <v>24.652798000000001</v>
      </c>
      <c r="F17">
        <v>26.01688012</v>
      </c>
      <c r="G17">
        <v>53.953099999999999</v>
      </c>
      <c r="H17">
        <v>12.525688219999999</v>
      </c>
      <c r="I17">
        <v>67.320400000000006</v>
      </c>
      <c r="K17">
        <v>2880.3018649999999</v>
      </c>
      <c r="L17">
        <v>2826.7309300000002</v>
      </c>
      <c r="M17">
        <v>23.975933179999998</v>
      </c>
      <c r="N17">
        <v>25.26050833</v>
      </c>
      <c r="O17">
        <v>51.189700000000002</v>
      </c>
      <c r="P17">
        <v>13.668686449999999</v>
      </c>
      <c r="Q17">
        <v>90.047799999999995</v>
      </c>
      <c r="S17" s="8" t="s">
        <v>44</v>
      </c>
      <c r="T17">
        <f>AVERAGE(C17,K17)</f>
        <v>2920.9586129999998</v>
      </c>
      <c r="U17">
        <f t="shared" si="0"/>
        <v>2859.4045550000001</v>
      </c>
      <c r="V17">
        <f t="shared" si="0"/>
        <v>24.314365590000001</v>
      </c>
      <c r="W17">
        <f t="shared" si="0"/>
        <v>25.638694225000002</v>
      </c>
      <c r="X17">
        <f t="shared" si="0"/>
        <v>52.571399999999997</v>
      </c>
      <c r="Y17">
        <f t="shared" si="0"/>
        <v>13.097187334999999</v>
      </c>
      <c r="Z17">
        <f t="shared" si="0"/>
        <v>78.684100000000001</v>
      </c>
    </row>
    <row r="18" spans="1:26" ht="15" x14ac:dyDescent="0.25">
      <c r="S18" s="10" t="s">
        <v>5</v>
      </c>
      <c r="T18">
        <f>AVERAGE(T10:T17)</f>
        <v>2304.0840909518743</v>
      </c>
      <c r="U18">
        <f t="shared" ref="U18:Z18" si="2">AVERAGE(U10:U17)</f>
        <v>2144.7770868749999</v>
      </c>
      <c r="V18">
        <f t="shared" si="2"/>
        <v>19.17943782695755</v>
      </c>
      <c r="W18">
        <f t="shared" si="2"/>
        <v>22.924557742081486</v>
      </c>
      <c r="X18">
        <f t="shared" si="2"/>
        <v>45.131943749999998</v>
      </c>
      <c r="Y18">
        <f t="shared" si="2"/>
        <v>11.13743581001455</v>
      </c>
      <c r="Z18">
        <f t="shared" si="2"/>
        <v>64.526399999999995</v>
      </c>
    </row>
    <row r="19" spans="1:26" ht="15" x14ac:dyDescent="0.25">
      <c r="S19" s="10" t="s">
        <v>73</v>
      </c>
      <c r="T19">
        <f>STDEV(T10:T17)/SQRT(COUNT(T10:T17))</f>
        <v>212.37910751149323</v>
      </c>
      <c r="U19">
        <f t="shared" ref="U19:Z19" si="3">STDEV(U10:U17)/SQRT(COUNT(U10:U17))</f>
        <v>249.84979846175926</v>
      </c>
      <c r="V19">
        <f t="shared" si="3"/>
        <v>1.7678659609321334</v>
      </c>
      <c r="W19">
        <f t="shared" si="3"/>
        <v>0.82992184223261634</v>
      </c>
      <c r="X19">
        <f t="shared" si="3"/>
        <v>2.2541027731679253</v>
      </c>
      <c r="Y19">
        <f t="shared" si="3"/>
        <v>0.87497957008549399</v>
      </c>
      <c r="Z19">
        <f t="shared" si="3"/>
        <v>6.4420942427105494</v>
      </c>
    </row>
    <row r="21" spans="1:26" ht="15" x14ac:dyDescent="0.25">
      <c r="A21" s="1" t="s">
        <v>15</v>
      </c>
      <c r="O21" s="1"/>
    </row>
    <row r="23" spans="1:26" ht="15" x14ac:dyDescent="0.25">
      <c r="B23" s="1" t="s">
        <v>10</v>
      </c>
      <c r="P23" s="1"/>
    </row>
    <row r="24" spans="1:26" ht="15" x14ac:dyDescent="0.25">
      <c r="B24" s="3" t="s">
        <v>16</v>
      </c>
      <c r="D24" s="1"/>
      <c r="E24" s="1"/>
      <c r="K24" s="1"/>
      <c r="P24" s="1"/>
      <c r="Q24" s="1"/>
      <c r="R24" s="1"/>
      <c r="S24" s="3" t="s">
        <v>16</v>
      </c>
      <c r="U24" s="1"/>
      <c r="V24" s="1"/>
    </row>
    <row r="25" spans="1:26" ht="15" x14ac:dyDescent="0.25">
      <c r="B25" s="3" t="s">
        <v>17</v>
      </c>
      <c r="D25" s="1"/>
      <c r="E25" s="1"/>
      <c r="J25" s="1"/>
      <c r="K25" s="1"/>
      <c r="P25" s="1"/>
      <c r="Q25" s="1"/>
      <c r="R25" s="1"/>
      <c r="S25" s="3" t="s">
        <v>17</v>
      </c>
      <c r="U25" s="1"/>
      <c r="V25" s="1"/>
    </row>
    <row r="26" spans="1:26" ht="15" x14ac:dyDescent="0.25">
      <c r="B26" s="3" t="s">
        <v>18</v>
      </c>
      <c r="D26" s="1"/>
      <c r="E26" s="1"/>
      <c r="J26" s="1"/>
      <c r="K26" s="1"/>
      <c r="P26" s="1"/>
      <c r="Q26" s="1"/>
      <c r="R26" s="1"/>
      <c r="S26" s="3" t="s">
        <v>18</v>
      </c>
      <c r="U26" s="1"/>
      <c r="V26" s="1"/>
    </row>
    <row r="27" spans="1:26" ht="15" x14ac:dyDescent="0.25">
      <c r="B27" s="3" t="s">
        <v>19</v>
      </c>
      <c r="D27" s="1"/>
      <c r="E27" s="1"/>
      <c r="J27" s="1"/>
      <c r="K27" s="1"/>
      <c r="P27" s="1"/>
      <c r="Q27" s="1"/>
      <c r="R27" s="1"/>
      <c r="S27" s="3" t="s">
        <v>19</v>
      </c>
      <c r="U27" s="1"/>
      <c r="V27" s="1"/>
    </row>
    <row r="28" spans="1:26" ht="15" x14ac:dyDescent="0.25">
      <c r="A28" s="6">
        <v>1</v>
      </c>
      <c r="B28" s="7" t="s">
        <v>45</v>
      </c>
      <c r="C28">
        <v>1873.5083950000001</v>
      </c>
      <c r="D28">
        <v>1642.88976</v>
      </c>
      <c r="E28">
        <v>15.59528034</v>
      </c>
      <c r="F28">
        <v>20.874400680000001</v>
      </c>
      <c r="G28">
        <v>36.4377</v>
      </c>
      <c r="H28">
        <v>10.670457280000001</v>
      </c>
      <c r="I28">
        <v>63.711500000000001</v>
      </c>
      <c r="J28" s="1"/>
      <c r="K28">
        <v>1737.9382096999998</v>
      </c>
      <c r="L28">
        <v>1523.8594199999986</v>
      </c>
      <c r="M28">
        <v>14.466778008879023</v>
      </c>
      <c r="N28">
        <v>17.476743053435111</v>
      </c>
      <c r="O28">
        <v>34.490600000000001</v>
      </c>
      <c r="P28">
        <v>12.277338953189648</v>
      </c>
      <c r="Q28">
        <v>67.259900000000002</v>
      </c>
      <c r="S28" s="7" t="s">
        <v>45</v>
      </c>
      <c r="T28">
        <f>AVERAGE(C28,K28)</f>
        <v>1805.7233023499998</v>
      </c>
      <c r="U28">
        <f t="shared" ref="U28:Z32" si="4">AVERAGE(D28,L28)</f>
        <v>1583.3745899999994</v>
      </c>
      <c r="V28">
        <f t="shared" si="4"/>
        <v>15.031029174439512</v>
      </c>
      <c r="W28">
        <f t="shared" si="4"/>
        <v>19.175571866717554</v>
      </c>
      <c r="X28">
        <f t="shared" si="4"/>
        <v>35.464150000000004</v>
      </c>
      <c r="Y28">
        <f t="shared" si="4"/>
        <v>11.473898116594825</v>
      </c>
      <c r="Z28">
        <f t="shared" si="4"/>
        <v>65.485700000000008</v>
      </c>
    </row>
    <row r="29" spans="1:26" ht="15" x14ac:dyDescent="0.25">
      <c r="A29" s="6">
        <v>2</v>
      </c>
      <c r="B29" s="7" t="s">
        <v>38</v>
      </c>
      <c r="C29">
        <v>2560.7165180000002</v>
      </c>
      <c r="D29">
        <v>2488.45604</v>
      </c>
      <c r="E29">
        <v>21.315674380000001</v>
      </c>
      <c r="F29">
        <v>22.46950962</v>
      </c>
      <c r="G29">
        <v>37.825699999999998</v>
      </c>
      <c r="H29">
        <v>11.70571206</v>
      </c>
      <c r="I29">
        <v>72.519300000000001</v>
      </c>
      <c r="K29">
        <v>2260.2585410000002</v>
      </c>
      <c r="L29">
        <v>2100.9945699999998</v>
      </c>
      <c r="M29">
        <v>18.814630749999999</v>
      </c>
      <c r="N29">
        <v>21.485103129999999</v>
      </c>
      <c r="O29">
        <v>42.404400000000003</v>
      </c>
      <c r="P29">
        <v>11.315123720000001</v>
      </c>
      <c r="Q29">
        <v>55.648400000000002</v>
      </c>
      <c r="S29" s="7" t="s">
        <v>38</v>
      </c>
      <c r="T29">
        <f t="shared" ref="T29:T32" si="5">AVERAGE(C29,K29)</f>
        <v>2410.4875295000002</v>
      </c>
      <c r="U29">
        <f t="shared" si="4"/>
        <v>2294.7253049999999</v>
      </c>
      <c r="V29">
        <f t="shared" si="4"/>
        <v>20.065152564999998</v>
      </c>
      <c r="W29">
        <f t="shared" si="4"/>
        <v>21.977306374999998</v>
      </c>
      <c r="X29">
        <f t="shared" si="4"/>
        <v>40.115049999999997</v>
      </c>
      <c r="Y29">
        <f t="shared" si="4"/>
        <v>11.510417889999999</v>
      </c>
      <c r="Z29">
        <f t="shared" si="4"/>
        <v>64.083849999999998</v>
      </c>
    </row>
    <row r="30" spans="1:26" ht="15" x14ac:dyDescent="0.25">
      <c r="A30" s="6">
        <v>3</v>
      </c>
      <c r="B30" s="7" t="s">
        <v>36</v>
      </c>
      <c r="C30">
        <v>2672.3146489999999</v>
      </c>
      <c r="D30">
        <v>2628.9670799999999</v>
      </c>
      <c r="E30">
        <v>22.244630010000002</v>
      </c>
      <c r="F30">
        <v>23.186015279999999</v>
      </c>
      <c r="G30">
        <v>35.269199999999998</v>
      </c>
      <c r="H30">
        <v>10.724612970000001</v>
      </c>
      <c r="I30">
        <v>56.2425</v>
      </c>
      <c r="K30">
        <v>2500.9529630000002</v>
      </c>
      <c r="L30">
        <v>2418.9549000000002</v>
      </c>
      <c r="M30">
        <v>20.818195830000001</v>
      </c>
      <c r="N30">
        <v>22.481050060000001</v>
      </c>
      <c r="O30">
        <v>35.9512</v>
      </c>
      <c r="P30">
        <v>11.679123390000001</v>
      </c>
      <c r="Q30">
        <v>49.251899999999999</v>
      </c>
      <c r="R30" s="12"/>
      <c r="S30" s="7" t="s">
        <v>36</v>
      </c>
      <c r="T30">
        <f t="shared" si="5"/>
        <v>2586.6338059999998</v>
      </c>
      <c r="U30">
        <f t="shared" si="4"/>
        <v>2523.96099</v>
      </c>
      <c r="V30">
        <f t="shared" si="4"/>
        <v>21.531412920000001</v>
      </c>
      <c r="W30">
        <f t="shared" si="4"/>
        <v>22.83353267</v>
      </c>
      <c r="X30">
        <f t="shared" si="4"/>
        <v>35.610199999999999</v>
      </c>
      <c r="Y30">
        <f t="shared" si="4"/>
        <v>11.201868180000002</v>
      </c>
      <c r="Z30">
        <f t="shared" si="4"/>
        <v>52.747199999999999</v>
      </c>
    </row>
    <row r="31" spans="1:26" ht="15" x14ac:dyDescent="0.25">
      <c r="A31" s="6">
        <v>4</v>
      </c>
      <c r="B31" s="7" t="s">
        <v>39</v>
      </c>
      <c r="C31">
        <v>2622.6208805999986</v>
      </c>
      <c r="D31">
        <v>2467.5529399999982</v>
      </c>
      <c r="E31">
        <v>21.830972197558289</v>
      </c>
      <c r="F31">
        <v>25.972464095371684</v>
      </c>
      <c r="G31">
        <v>51.314100000000003</v>
      </c>
      <c r="H31">
        <v>11.17189297756871</v>
      </c>
      <c r="I31">
        <v>50.616999999999997</v>
      </c>
      <c r="K31">
        <v>1939.282696499999</v>
      </c>
      <c r="L31">
        <v>1747.1429900000003</v>
      </c>
      <c r="M31">
        <v>16.142792157602674</v>
      </c>
      <c r="N31">
        <v>20.010551219512202</v>
      </c>
      <c r="O31">
        <v>40.1387</v>
      </c>
      <c r="P31">
        <v>9.3764826153288094</v>
      </c>
      <c r="Q31">
        <v>32.827800000000003</v>
      </c>
      <c r="S31" s="7" t="s">
        <v>39</v>
      </c>
      <c r="T31">
        <f t="shared" si="5"/>
        <v>2280.951788549999</v>
      </c>
      <c r="U31">
        <f t="shared" si="4"/>
        <v>2107.347964999999</v>
      </c>
      <c r="V31">
        <f t="shared" si="4"/>
        <v>18.986882177580483</v>
      </c>
      <c r="W31">
        <f t="shared" si="4"/>
        <v>22.991507657441943</v>
      </c>
      <c r="X31">
        <f t="shared" si="4"/>
        <v>45.726399999999998</v>
      </c>
      <c r="Y31">
        <f t="shared" si="4"/>
        <v>10.274187796448761</v>
      </c>
      <c r="Z31">
        <f t="shared" si="4"/>
        <v>41.7224</v>
      </c>
    </row>
    <row r="32" spans="1:26" ht="15" x14ac:dyDescent="0.25">
      <c r="A32" s="6">
        <v>5</v>
      </c>
      <c r="B32" s="7" t="s">
        <v>40</v>
      </c>
      <c r="C32">
        <v>1886.495706000002</v>
      </c>
      <c r="D32">
        <v>1650.2461899999998</v>
      </c>
      <c r="E32">
        <v>15.703388622641496</v>
      </c>
      <c r="F32">
        <v>20.443392092256996</v>
      </c>
      <c r="G32">
        <v>40.318899999999999</v>
      </c>
      <c r="H32">
        <v>9.9903649302771846</v>
      </c>
      <c r="I32">
        <v>65.4589</v>
      </c>
      <c r="K32">
        <v>2245.9171723999993</v>
      </c>
      <c r="L32">
        <v>2032.2621700000013</v>
      </c>
      <c r="M32">
        <v>18.695251255271888</v>
      </c>
      <c r="N32">
        <v>24.50861187800961</v>
      </c>
      <c r="O32">
        <v>44.095300000000002</v>
      </c>
      <c r="P32">
        <v>10.582662766572003</v>
      </c>
      <c r="Q32">
        <v>42.626399999999997</v>
      </c>
      <c r="S32" s="7" t="s">
        <v>40</v>
      </c>
      <c r="T32">
        <f t="shared" si="5"/>
        <v>2066.2064392000007</v>
      </c>
      <c r="U32">
        <f t="shared" si="4"/>
        <v>1841.2541800000006</v>
      </c>
      <c r="V32">
        <f t="shared" si="4"/>
        <v>17.199319938956691</v>
      </c>
      <c r="W32">
        <f t="shared" si="4"/>
        <v>22.476001985133301</v>
      </c>
      <c r="X32">
        <f t="shared" si="4"/>
        <v>42.207099999999997</v>
      </c>
      <c r="Y32">
        <f t="shared" si="4"/>
        <v>10.286513848424594</v>
      </c>
      <c r="Z32">
        <f t="shared" si="4"/>
        <v>54.042649999999995</v>
      </c>
    </row>
    <row r="33" spans="1:26" ht="15" x14ac:dyDescent="0.25">
      <c r="S33" s="10" t="s">
        <v>5</v>
      </c>
      <c r="T33">
        <f>AVERAGE(T25:T32)</f>
        <v>2230.0005731199999</v>
      </c>
      <c r="U33">
        <f t="shared" ref="U33:Z33" si="6">AVERAGE(U25:U32)</f>
        <v>2070.1326059999997</v>
      </c>
      <c r="V33">
        <f t="shared" si="6"/>
        <v>18.562759355195336</v>
      </c>
      <c r="W33">
        <f t="shared" si="6"/>
        <v>21.890784110858561</v>
      </c>
      <c r="X33">
        <f t="shared" si="6"/>
        <v>39.824579999999997</v>
      </c>
      <c r="Y33">
        <f t="shared" si="6"/>
        <v>10.949377166293635</v>
      </c>
      <c r="Z33">
        <f t="shared" si="6"/>
        <v>55.61636</v>
      </c>
    </row>
    <row r="34" spans="1:26" ht="15" x14ac:dyDescent="0.25">
      <c r="J34" s="5"/>
      <c r="K34" s="14"/>
      <c r="L34" s="14"/>
      <c r="M34" s="14"/>
      <c r="N34" s="14"/>
      <c r="O34" s="14"/>
      <c r="P34" s="14"/>
      <c r="Q34" s="14"/>
      <c r="S34" s="10" t="s">
        <v>73</v>
      </c>
      <c r="T34">
        <f>STDEV(T25:T32)/SQRT(COUNT(T25:T32))</f>
        <v>135.86731604219537</v>
      </c>
      <c r="U34">
        <f t="shared" ref="U34:Z34" si="7">STDEV(U25:U32)/SQRT(COUNT(U25:U32))</f>
        <v>165.39434173244214</v>
      </c>
      <c r="V34">
        <f t="shared" si="7"/>
        <v>1.1309742398608658</v>
      </c>
      <c r="W34">
        <f t="shared" si="7"/>
        <v>0.70081062938080518</v>
      </c>
      <c r="X34">
        <f t="shared" si="7"/>
        <v>1.966807085773792</v>
      </c>
      <c r="Y34">
        <f t="shared" si="7"/>
        <v>0.27829023485312637</v>
      </c>
      <c r="Z34">
        <f t="shared" si="7"/>
        <v>4.3177136640067015</v>
      </c>
    </row>
    <row r="35" spans="1:26" ht="15" x14ac:dyDescent="0.25">
      <c r="J35" s="5"/>
      <c r="O35" s="1"/>
    </row>
    <row r="37" spans="1:26" ht="15" x14ac:dyDescent="0.25">
      <c r="A37" s="1" t="s">
        <v>24</v>
      </c>
      <c r="P37" s="1"/>
    </row>
    <row r="38" spans="1:26" ht="45" x14ac:dyDescent="0.25">
      <c r="C38" s="2" t="s">
        <v>1</v>
      </c>
      <c r="D38" s="2" t="s">
        <v>61</v>
      </c>
      <c r="E38" s="2" t="s">
        <v>70</v>
      </c>
      <c r="F38" s="2" t="s">
        <v>67</v>
      </c>
      <c r="G38" s="2" t="s">
        <v>71</v>
      </c>
      <c r="H38" s="1" t="s">
        <v>59</v>
      </c>
      <c r="I38" s="2" t="s">
        <v>60</v>
      </c>
      <c r="K38" s="1" t="s">
        <v>1</v>
      </c>
      <c r="L38" s="2" t="s">
        <v>61</v>
      </c>
      <c r="M38" s="2" t="s">
        <v>57</v>
      </c>
      <c r="N38" s="2" t="s">
        <v>57</v>
      </c>
      <c r="O38" s="2" t="s">
        <v>72</v>
      </c>
      <c r="P38" s="1" t="s">
        <v>59</v>
      </c>
      <c r="Q38" s="1" t="s">
        <v>60</v>
      </c>
      <c r="S38" s="1"/>
      <c r="T38" s="2" t="s">
        <v>1</v>
      </c>
      <c r="U38" s="2" t="s">
        <v>61</v>
      </c>
      <c r="V38" s="2" t="s">
        <v>67</v>
      </c>
      <c r="W38" s="2" t="s">
        <v>57</v>
      </c>
      <c r="X38" s="1" t="s">
        <v>58</v>
      </c>
      <c r="Y38" s="1" t="s">
        <v>59</v>
      </c>
      <c r="Z38" s="1" t="s">
        <v>60</v>
      </c>
    </row>
    <row r="39" spans="1:26" ht="15" x14ac:dyDescent="0.25">
      <c r="B39" s="1" t="s">
        <v>10</v>
      </c>
      <c r="F39" s="1"/>
      <c r="G39" s="1"/>
      <c r="H39" s="1"/>
      <c r="I39" s="1"/>
      <c r="J39" s="1"/>
      <c r="K39" s="1"/>
      <c r="P39" s="1"/>
      <c r="Q39" s="1"/>
      <c r="R39" s="1"/>
      <c r="S39" s="1" t="s">
        <v>10</v>
      </c>
      <c r="W39" s="1"/>
      <c r="X39" s="1"/>
      <c r="Y39" s="1"/>
      <c r="Z39" s="1"/>
    </row>
    <row r="40" spans="1:26" ht="15" x14ac:dyDescent="0.25">
      <c r="B40" s="3" t="s">
        <v>25</v>
      </c>
      <c r="D40" s="1"/>
      <c r="F40" s="1"/>
      <c r="G40" s="1"/>
      <c r="H40" s="1"/>
      <c r="I40" s="1"/>
      <c r="J40" s="1"/>
      <c r="K40" s="1"/>
      <c r="P40" s="1"/>
      <c r="Q40" s="1"/>
      <c r="R40" s="1"/>
      <c r="S40" s="3" t="s">
        <v>25</v>
      </c>
      <c r="U40" s="1"/>
      <c r="W40" s="1"/>
      <c r="X40" s="1"/>
      <c r="Y40" s="1"/>
      <c r="Z40" s="1"/>
    </row>
    <row r="41" spans="1:26" ht="15" x14ac:dyDescent="0.25">
      <c r="B41" s="3" t="s">
        <v>26</v>
      </c>
      <c r="D41" s="1"/>
      <c r="S41" s="3" t="s">
        <v>26</v>
      </c>
      <c r="U41" s="1"/>
    </row>
    <row r="42" spans="1:26" ht="15" x14ac:dyDescent="0.25">
      <c r="B42" s="3" t="s">
        <v>27</v>
      </c>
      <c r="D42" s="1"/>
      <c r="S42" s="3" t="s">
        <v>27</v>
      </c>
      <c r="U42" s="1"/>
    </row>
    <row r="43" spans="1:26" ht="15" x14ac:dyDescent="0.25">
      <c r="B43" s="3" t="s">
        <v>28</v>
      </c>
      <c r="D43" s="1"/>
      <c r="S43" s="3" t="s">
        <v>28</v>
      </c>
      <c r="U43" s="1"/>
    </row>
    <row r="44" spans="1:26" ht="15" x14ac:dyDescent="0.25">
      <c r="A44" s="6">
        <v>1</v>
      </c>
      <c r="B44" s="7" t="s">
        <v>47</v>
      </c>
      <c r="C44">
        <v>2105.9449983000013</v>
      </c>
      <c r="D44">
        <v>1928.5761500000019</v>
      </c>
      <c r="E44">
        <v>17.530106605993328</v>
      </c>
      <c r="F44">
        <v>22.786551729559726</v>
      </c>
      <c r="G44">
        <v>42.939300000000003</v>
      </c>
      <c r="H44">
        <v>9.8394381425162667</v>
      </c>
      <c r="I44">
        <v>52.964599999999997</v>
      </c>
      <c r="K44">
        <v>2834.5598536000016</v>
      </c>
      <c r="L44">
        <v>2777.5112900000022</v>
      </c>
      <c r="M44">
        <v>23.595176596004475</v>
      </c>
      <c r="N44">
        <v>25.035236374549854</v>
      </c>
      <c r="O44">
        <v>45.605699999999999</v>
      </c>
      <c r="P44">
        <v>11.700851171099798</v>
      </c>
      <c r="Q44">
        <v>56.585799999999999</v>
      </c>
      <c r="S44" s="7" t="s">
        <v>47</v>
      </c>
      <c r="T44">
        <f>AVERAGE(C44,K44)</f>
        <v>2470.2524259500015</v>
      </c>
      <c r="U44">
        <f t="shared" ref="U44:Z48" si="8">AVERAGE(D44,L44)</f>
        <v>2353.0437200000019</v>
      </c>
      <c r="V44">
        <f t="shared" si="8"/>
        <v>20.562641600998901</v>
      </c>
      <c r="W44">
        <f t="shared" si="8"/>
        <v>23.91089405205479</v>
      </c>
      <c r="X44">
        <f t="shared" si="8"/>
        <v>44.272500000000001</v>
      </c>
      <c r="Y44">
        <f t="shared" si="8"/>
        <v>10.770144656808032</v>
      </c>
      <c r="Z44">
        <f t="shared" si="8"/>
        <v>54.775199999999998</v>
      </c>
    </row>
    <row r="45" spans="1:26" ht="15" x14ac:dyDescent="0.25">
      <c r="A45" s="6">
        <v>2</v>
      </c>
      <c r="B45" s="7" t="s">
        <v>37</v>
      </c>
      <c r="C45">
        <v>2341.238773</v>
      </c>
      <c r="D45">
        <v>2229.6056100000001</v>
      </c>
      <c r="E45">
        <v>19.488719069999998</v>
      </c>
      <c r="F45">
        <v>21.263848979999999</v>
      </c>
      <c r="G45">
        <v>38.340800000000002</v>
      </c>
      <c r="H45">
        <v>11.14697445</v>
      </c>
      <c r="I45">
        <v>63.236400000000003</v>
      </c>
      <c r="K45">
        <v>2532.399566</v>
      </c>
      <c r="L45">
        <v>2463.4958999999999</v>
      </c>
      <c r="M45">
        <v>21.079962380000001</v>
      </c>
      <c r="N45">
        <v>22.291610599999998</v>
      </c>
      <c r="O45">
        <v>39.376399999999997</v>
      </c>
      <c r="P45">
        <v>11.357399600000001</v>
      </c>
      <c r="Q45">
        <v>46.455300000000001</v>
      </c>
      <c r="S45" s="7" t="s">
        <v>37</v>
      </c>
      <c r="T45">
        <f t="shared" ref="T45:T48" si="9">AVERAGE(C45,K45)</f>
        <v>2436.8191695</v>
      </c>
      <c r="U45">
        <f t="shared" si="8"/>
        <v>2346.5507550000002</v>
      </c>
      <c r="V45">
        <f t="shared" si="8"/>
        <v>20.284340725</v>
      </c>
      <c r="W45">
        <f t="shared" si="8"/>
        <v>21.777729789999999</v>
      </c>
      <c r="X45">
        <f t="shared" si="8"/>
        <v>38.858599999999996</v>
      </c>
      <c r="Y45">
        <f t="shared" si="8"/>
        <v>11.252187025000001</v>
      </c>
      <c r="Z45">
        <f t="shared" si="8"/>
        <v>54.845849999999999</v>
      </c>
    </row>
    <row r="46" spans="1:26" ht="15" x14ac:dyDescent="0.25">
      <c r="A46" s="6">
        <v>3</v>
      </c>
      <c r="B46" s="7" t="s">
        <v>46</v>
      </c>
      <c r="C46">
        <v>2340.4871509999998</v>
      </c>
      <c r="D46">
        <v>2231.5987100000002</v>
      </c>
      <c r="E46">
        <v>19.482460100000001</v>
      </c>
      <c r="F46">
        <v>22.05126229</v>
      </c>
      <c r="G46">
        <v>43.002600000000001</v>
      </c>
      <c r="H46">
        <v>10.424677470000001</v>
      </c>
      <c r="I46">
        <v>49.239600000000003</v>
      </c>
      <c r="K46">
        <v>2541.4702613999984</v>
      </c>
      <c r="L46">
        <v>2414.5285799999979</v>
      </c>
      <c r="M46">
        <v>21.155466779134301</v>
      </c>
      <c r="N46">
        <v>25.081731994459833</v>
      </c>
      <c r="O46">
        <v>48.341099999999997</v>
      </c>
      <c r="P46">
        <v>10.653977391215607</v>
      </c>
      <c r="Q46">
        <v>50.872100000000003</v>
      </c>
      <c r="S46" s="7" t="s">
        <v>46</v>
      </c>
      <c r="T46">
        <f t="shared" si="9"/>
        <v>2440.9787061999991</v>
      </c>
      <c r="U46">
        <f t="shared" si="8"/>
        <v>2323.0636449999993</v>
      </c>
      <c r="V46">
        <f t="shared" si="8"/>
        <v>20.318963439567149</v>
      </c>
      <c r="W46">
        <f t="shared" si="8"/>
        <v>23.566497142229917</v>
      </c>
      <c r="X46">
        <f t="shared" si="8"/>
        <v>45.671849999999999</v>
      </c>
      <c r="Y46">
        <f t="shared" si="8"/>
        <v>10.539327430607804</v>
      </c>
      <c r="Z46">
        <f t="shared" si="8"/>
        <v>50.055850000000007</v>
      </c>
    </row>
    <row r="47" spans="1:26" ht="15" x14ac:dyDescent="0.25">
      <c r="A47" s="6">
        <v>4</v>
      </c>
      <c r="B47" s="7" t="s">
        <v>48</v>
      </c>
      <c r="C47">
        <v>972.78608929999996</v>
      </c>
      <c r="D47">
        <v>677.53886999999997</v>
      </c>
      <c r="E47">
        <v>8.0975737270000003</v>
      </c>
      <c r="F47">
        <v>20.2021996</v>
      </c>
      <c r="G47">
        <v>36.016399999999997</v>
      </c>
      <c r="H47">
        <v>7.1401695350000001</v>
      </c>
      <c r="I47">
        <v>76.674899999999994</v>
      </c>
      <c r="J47" s="5"/>
      <c r="K47">
        <v>1817.9244147999993</v>
      </c>
      <c r="L47">
        <v>1650.1133100000006</v>
      </c>
      <c r="M47">
        <v>15.132592932297452</v>
      </c>
      <c r="N47">
        <v>22.381741516245484</v>
      </c>
      <c r="O47">
        <v>44.276299999999999</v>
      </c>
      <c r="P47">
        <v>8.1461189420042714</v>
      </c>
      <c r="Q47">
        <v>35.687100000000001</v>
      </c>
      <c r="S47" s="7" t="s">
        <v>48</v>
      </c>
      <c r="T47">
        <f t="shared" si="9"/>
        <v>1395.3552520499998</v>
      </c>
      <c r="U47">
        <f t="shared" si="8"/>
        <v>1163.8260900000002</v>
      </c>
      <c r="V47">
        <f t="shared" si="8"/>
        <v>11.615083329648726</v>
      </c>
      <c r="W47">
        <f t="shared" si="8"/>
        <v>21.291970558122742</v>
      </c>
      <c r="X47">
        <f t="shared" si="8"/>
        <v>40.146349999999998</v>
      </c>
      <c r="Y47">
        <f t="shared" si="8"/>
        <v>7.6431442385021358</v>
      </c>
      <c r="Z47">
        <f t="shared" si="8"/>
        <v>56.180999999999997</v>
      </c>
    </row>
    <row r="48" spans="1:26" ht="15" x14ac:dyDescent="0.25">
      <c r="A48" s="6">
        <v>5</v>
      </c>
      <c r="B48" s="7" t="s">
        <v>49</v>
      </c>
      <c r="C48">
        <v>1017.6889226000001</v>
      </c>
      <c r="D48">
        <v>568.34673000000021</v>
      </c>
      <c r="E48">
        <v>8.4713500910099881</v>
      </c>
      <c r="F48">
        <v>18.452864069264059</v>
      </c>
      <c r="G48">
        <v>37.907400000000003</v>
      </c>
      <c r="H48">
        <v>7.5801783079913614</v>
      </c>
      <c r="I48">
        <v>46.967399999999998</v>
      </c>
      <c r="K48">
        <v>1059.5296443000002</v>
      </c>
      <c r="L48">
        <v>662.8958300000005</v>
      </c>
      <c r="M48">
        <v>8.819635998890119</v>
      </c>
      <c r="N48">
        <v>16.968365187713303</v>
      </c>
      <c r="O48">
        <v>34.811399999999999</v>
      </c>
      <c r="P48">
        <v>7.9691196151724162</v>
      </c>
      <c r="Q48">
        <v>44.540599999999998</v>
      </c>
      <c r="S48" s="7" t="s">
        <v>49</v>
      </c>
      <c r="T48">
        <f t="shared" ref="T48" si="10">AVERAGE(C48,K48)</f>
        <v>1038.60928345</v>
      </c>
      <c r="U48">
        <f t="shared" ref="U48" si="11">AVERAGE(D48,L48)</f>
        <v>615.6212800000003</v>
      </c>
      <c r="V48">
        <f t="shared" ref="V48" si="12">AVERAGE(E48,M48)</f>
        <v>8.6454930449500544</v>
      </c>
      <c r="W48">
        <f t="shared" ref="W48" si="13">AVERAGE(F48,N48)</f>
        <v>17.710614628488681</v>
      </c>
      <c r="X48">
        <f t="shared" ref="X48" si="14">AVERAGE(G48,O48)</f>
        <v>36.359400000000001</v>
      </c>
      <c r="Y48">
        <f t="shared" ref="Y48" si="15">AVERAGE(H48,P48)</f>
        <v>7.7746489615818888</v>
      </c>
      <c r="Z48">
        <f t="shared" ref="Z48" si="16">AVERAGE(I48,Q48)</f>
        <v>45.753999999999998</v>
      </c>
    </row>
    <row r="49" spans="1:26" ht="15" x14ac:dyDescent="0.25">
      <c r="S49" s="10" t="s">
        <v>5</v>
      </c>
      <c r="T49">
        <f>AVERAGE(T41:T48)</f>
        <v>1956.40296743</v>
      </c>
      <c r="U49">
        <f t="shared" ref="U49:Z49" si="17">AVERAGE(U41:U48)</f>
        <v>1760.4210980000003</v>
      </c>
      <c r="V49">
        <f t="shared" si="17"/>
        <v>16.285304428032966</v>
      </c>
      <c r="W49">
        <f t="shared" si="17"/>
        <v>21.651541234179227</v>
      </c>
      <c r="X49">
        <f t="shared" si="17"/>
        <v>41.06174</v>
      </c>
      <c r="Y49">
        <f t="shared" si="17"/>
        <v>9.5958904624999732</v>
      </c>
      <c r="Z49">
        <f t="shared" si="17"/>
        <v>52.322379999999995</v>
      </c>
    </row>
    <row r="50" spans="1:26" ht="15" x14ac:dyDescent="0.25">
      <c r="O50" s="1"/>
      <c r="S50" s="10" t="s">
        <v>73</v>
      </c>
      <c r="T50">
        <f>STDEV(T41:T48)/SQRT(COUNT(T41:T48))</f>
        <v>307.14609106448444</v>
      </c>
      <c r="U50">
        <f t="shared" ref="U50:Z50" si="18">STDEV(U41:U48)/SQRT(COUNT(U41:U48))</f>
        <v>365.91039951599441</v>
      </c>
      <c r="V50">
        <f t="shared" si="18"/>
        <v>2.5567165730082713</v>
      </c>
      <c r="W50">
        <f t="shared" si="18"/>
        <v>1.1056185693891036</v>
      </c>
      <c r="X50">
        <f t="shared" si="18"/>
        <v>1.7228734744170857</v>
      </c>
      <c r="Y50">
        <f t="shared" si="18"/>
        <v>0.77917914976583025</v>
      </c>
      <c r="Z50">
        <f t="shared" si="18"/>
        <v>1.9436299694514896</v>
      </c>
    </row>
    <row r="51" spans="1:26" ht="15" x14ac:dyDescent="0.25">
      <c r="A51" s="4" t="s">
        <v>50</v>
      </c>
    </row>
    <row r="52" spans="1:26" ht="15" x14ac:dyDescent="0.25">
      <c r="E52" s="1"/>
      <c r="F52" s="1"/>
      <c r="G52" s="1"/>
      <c r="H52" s="1"/>
      <c r="I52" s="1"/>
      <c r="J52" s="1"/>
      <c r="K52" s="1"/>
      <c r="P52" s="1"/>
      <c r="V52" s="1"/>
      <c r="W52" s="1"/>
      <c r="X52" s="1"/>
      <c r="Y52" s="1"/>
      <c r="Z52" s="1"/>
    </row>
    <row r="53" spans="1:26" ht="15" x14ac:dyDescent="0.25">
      <c r="B53" s="1" t="s">
        <v>10</v>
      </c>
      <c r="E53" s="1"/>
      <c r="F53" s="1"/>
      <c r="G53" s="1"/>
      <c r="H53" s="1"/>
      <c r="I53" s="1"/>
      <c r="J53" s="1"/>
      <c r="K53" s="1"/>
      <c r="P53" s="1"/>
      <c r="Q53" s="1"/>
      <c r="R53" s="1"/>
      <c r="S53" s="1" t="s">
        <v>10</v>
      </c>
      <c r="V53" s="1"/>
      <c r="W53" s="1"/>
      <c r="X53" s="1"/>
      <c r="Y53" s="1"/>
      <c r="Z53" s="1"/>
    </row>
    <row r="54" spans="1:26" ht="15" x14ac:dyDescent="0.25">
      <c r="A54">
        <v>1</v>
      </c>
      <c r="B54" s="1" t="s">
        <v>29</v>
      </c>
      <c r="C54">
        <v>1090.770229</v>
      </c>
      <c r="D54" s="1">
        <v>878.05282999999997</v>
      </c>
      <c r="E54" s="1">
        <v>9.0796857329999998</v>
      </c>
      <c r="F54" s="1">
        <v>19.0329841</v>
      </c>
      <c r="G54" s="1">
        <v>32.871200000000002</v>
      </c>
      <c r="H54" s="1">
        <v>5.7547012219999996</v>
      </c>
      <c r="I54" s="1">
        <v>52.7211</v>
      </c>
      <c r="J54" s="1"/>
      <c r="K54" s="1">
        <v>1426.507411</v>
      </c>
      <c r="L54">
        <v>1209.8441600000001</v>
      </c>
      <c r="M54">
        <v>11.87439777</v>
      </c>
      <c r="N54">
        <v>19.47344433</v>
      </c>
      <c r="O54">
        <v>35.315100000000001</v>
      </c>
      <c r="P54" s="1">
        <v>7.5979937809999996</v>
      </c>
      <c r="Q54" s="1">
        <v>37.417299999999997</v>
      </c>
      <c r="R54" s="1"/>
      <c r="S54" s="1" t="s">
        <v>29</v>
      </c>
      <c r="T54">
        <f t="shared" ref="T54:Z61" si="19">AVERAGE(C54,K54)</f>
        <v>1258.6388200000001</v>
      </c>
      <c r="U54">
        <f t="shared" si="19"/>
        <v>1043.9484950000001</v>
      </c>
      <c r="V54">
        <f t="shared" si="19"/>
        <v>10.4770417515</v>
      </c>
      <c r="W54">
        <f t="shared" si="19"/>
        <v>19.253214215</v>
      </c>
      <c r="X54">
        <f t="shared" si="19"/>
        <v>34.093150000000001</v>
      </c>
      <c r="Y54">
        <f t="shared" si="19"/>
        <v>6.6763475014999996</v>
      </c>
      <c r="Z54">
        <f t="shared" si="19"/>
        <v>45.069199999999995</v>
      </c>
    </row>
    <row r="55" spans="1:26" ht="15" x14ac:dyDescent="0.25">
      <c r="A55">
        <v>2</v>
      </c>
      <c r="B55" s="1" t="s">
        <v>12</v>
      </c>
      <c r="C55">
        <v>1502.4029904000004</v>
      </c>
      <c r="D55">
        <v>1196.8451800000003</v>
      </c>
      <c r="E55">
        <v>12.506162286348507</v>
      </c>
      <c r="F55">
        <v>16.844152621722856</v>
      </c>
      <c r="G55">
        <v>33.339199999999998</v>
      </c>
      <c r="H55" s="1">
        <v>8.3595936984749439</v>
      </c>
      <c r="I55" s="1">
        <v>48.505400000000002</v>
      </c>
      <c r="K55">
        <v>1669.3076570000001</v>
      </c>
      <c r="L55">
        <v>1367.8756599999999</v>
      </c>
      <c r="M55">
        <v>13.89549173</v>
      </c>
      <c r="N55">
        <v>17.810924310000001</v>
      </c>
      <c r="O55">
        <v>31.254899999999999</v>
      </c>
      <c r="P55" s="1">
        <v>8.3236403130000003</v>
      </c>
      <c r="Q55" s="1">
        <v>38.468000000000004</v>
      </c>
      <c r="R55" s="1"/>
      <c r="S55" s="1" t="s">
        <v>30</v>
      </c>
      <c r="T55">
        <f t="shared" si="19"/>
        <v>1585.8553237000001</v>
      </c>
      <c r="U55">
        <f t="shared" si="19"/>
        <v>1282.36042</v>
      </c>
      <c r="V55">
        <f t="shared" si="19"/>
        <v>13.200827008174254</v>
      </c>
      <c r="W55">
        <f t="shared" si="19"/>
        <v>17.32753846586143</v>
      </c>
      <c r="X55">
        <f t="shared" si="19"/>
        <v>32.297049999999999</v>
      </c>
      <c r="Y55">
        <f t="shared" si="19"/>
        <v>8.3416170057374721</v>
      </c>
      <c r="Z55">
        <f t="shared" si="19"/>
        <v>43.486699999999999</v>
      </c>
    </row>
    <row r="56" spans="1:26" ht="15" x14ac:dyDescent="0.25">
      <c r="A56">
        <v>3</v>
      </c>
      <c r="B56" s="1" t="s">
        <v>31</v>
      </c>
      <c r="C56">
        <v>2045.9117510000001</v>
      </c>
      <c r="D56">
        <v>1933.09698</v>
      </c>
      <c r="E56">
        <v>17.030385079999999</v>
      </c>
      <c r="F56">
        <v>19.918082170000002</v>
      </c>
      <c r="G56">
        <v>34.4129</v>
      </c>
      <c r="H56">
        <v>8.3805872899999994</v>
      </c>
      <c r="I56">
        <v>54.231400000000001</v>
      </c>
      <c r="K56">
        <v>1970.0341894000003</v>
      </c>
      <c r="L56">
        <v>1795.2217100000005</v>
      </c>
      <c r="M56">
        <v>16.398772107658139</v>
      </c>
      <c r="N56">
        <v>19.910520088626274</v>
      </c>
      <c r="O56">
        <v>34.523299999999999</v>
      </c>
      <c r="P56" s="1">
        <v>9.5022546659707636</v>
      </c>
      <c r="Q56" s="1">
        <v>45.248699999999999</v>
      </c>
      <c r="R56" s="1"/>
      <c r="S56" s="1" t="s">
        <v>31</v>
      </c>
      <c r="T56">
        <f t="shared" si="19"/>
        <v>2007.9729702000002</v>
      </c>
      <c r="U56">
        <f t="shared" si="19"/>
        <v>1864.1593450000003</v>
      </c>
      <c r="V56">
        <f t="shared" si="19"/>
        <v>16.714578593829067</v>
      </c>
      <c r="W56">
        <f t="shared" si="19"/>
        <v>19.914301129313138</v>
      </c>
      <c r="X56">
        <f t="shared" si="19"/>
        <v>34.4681</v>
      </c>
      <c r="Y56">
        <f t="shared" si="19"/>
        <v>8.9414209779853806</v>
      </c>
      <c r="Z56">
        <f t="shared" si="19"/>
        <v>49.740049999999997</v>
      </c>
    </row>
    <row r="57" spans="1:26" ht="15" x14ac:dyDescent="0.25">
      <c r="A57" s="7">
        <v>4</v>
      </c>
      <c r="B57" s="7" t="s">
        <v>53</v>
      </c>
      <c r="C57">
        <v>1815.7208459000021</v>
      </c>
      <c r="D57">
        <v>1644.9095400000015</v>
      </c>
      <c r="E57">
        <v>15.114249583795758</v>
      </c>
      <c r="F57">
        <v>20.630185451504992</v>
      </c>
      <c r="G57">
        <v>38.563400000000001</v>
      </c>
      <c r="H57">
        <v>7.0307132178649265</v>
      </c>
      <c r="I57">
        <v>50.206299999999999</v>
      </c>
      <c r="K57">
        <v>1842.029603</v>
      </c>
      <c r="L57">
        <v>1668.58835</v>
      </c>
      <c r="M57">
        <v>15.333248859999999</v>
      </c>
      <c r="N57">
        <v>18.411549489999999</v>
      </c>
      <c r="O57">
        <v>35.233199999999997</v>
      </c>
      <c r="P57">
        <v>6.3147029549999996</v>
      </c>
      <c r="Q57">
        <v>33.379399999999997</v>
      </c>
      <c r="S57" s="7" t="s">
        <v>53</v>
      </c>
      <c r="T57">
        <f t="shared" si="19"/>
        <v>1828.875224450001</v>
      </c>
      <c r="U57">
        <f t="shared" si="19"/>
        <v>1656.7489450000007</v>
      </c>
      <c r="V57">
        <f t="shared" si="19"/>
        <v>15.223749221897879</v>
      </c>
      <c r="W57">
        <f t="shared" si="19"/>
        <v>19.520867470752496</v>
      </c>
      <c r="X57">
        <f t="shared" si="19"/>
        <v>36.898299999999999</v>
      </c>
      <c r="Y57">
        <f t="shared" si="19"/>
        <v>6.672708086432463</v>
      </c>
      <c r="Z57">
        <f t="shared" si="19"/>
        <v>41.792850000000001</v>
      </c>
    </row>
    <row r="58" spans="1:26" ht="15" x14ac:dyDescent="0.25">
      <c r="A58" s="7">
        <v>5</v>
      </c>
      <c r="B58" s="7" t="s">
        <v>52</v>
      </c>
      <c r="C58">
        <v>2035.984725</v>
      </c>
      <c r="D58">
        <v>1865.8302200000001</v>
      </c>
      <c r="E58">
        <v>16.947750549999999</v>
      </c>
      <c r="F58">
        <v>21.31249407</v>
      </c>
      <c r="G58">
        <v>39.589700000000001</v>
      </c>
      <c r="H58">
        <v>8.7616350310000009</v>
      </c>
      <c r="I58">
        <v>51.2727</v>
      </c>
      <c r="K58">
        <v>2056.3270619999998</v>
      </c>
      <c r="L58">
        <v>1870.5788299999999</v>
      </c>
      <c r="M58">
        <v>17.117082249999999</v>
      </c>
      <c r="N58">
        <v>21.29351939</v>
      </c>
      <c r="O58">
        <v>36.249899999999997</v>
      </c>
      <c r="P58">
        <v>10.55159523</v>
      </c>
      <c r="Q58">
        <v>89.6447</v>
      </c>
      <c r="S58" s="7" t="s">
        <v>52</v>
      </c>
      <c r="T58">
        <f t="shared" si="19"/>
        <v>2046.1558934999998</v>
      </c>
      <c r="U58">
        <f t="shared" si="19"/>
        <v>1868.2045250000001</v>
      </c>
      <c r="V58">
        <f t="shared" si="19"/>
        <v>17.032416399999999</v>
      </c>
      <c r="W58">
        <f t="shared" si="19"/>
        <v>21.30300673</v>
      </c>
      <c r="X58">
        <f t="shared" si="19"/>
        <v>37.919799999999995</v>
      </c>
      <c r="Y58">
        <f t="shared" si="19"/>
        <v>9.6566151305000005</v>
      </c>
      <c r="Z58">
        <f t="shared" si="19"/>
        <v>70.458699999999993</v>
      </c>
    </row>
    <row r="59" spans="1:26" ht="15" x14ac:dyDescent="0.25">
      <c r="A59" s="7">
        <v>6</v>
      </c>
      <c r="B59" s="9" t="s">
        <v>51</v>
      </c>
      <c r="C59">
        <v>1936.788256</v>
      </c>
      <c r="D59">
        <v>1723.2833499999999</v>
      </c>
      <c r="E59">
        <v>16.12202933</v>
      </c>
      <c r="F59">
        <v>19.977607559999999</v>
      </c>
      <c r="G59">
        <v>35.084200000000003</v>
      </c>
      <c r="H59">
        <v>8.9770312239999992</v>
      </c>
      <c r="I59">
        <v>52.9818</v>
      </c>
      <c r="K59">
        <v>2305.6932020000031</v>
      </c>
      <c r="L59">
        <v>2187.8861700000016</v>
      </c>
      <c r="M59">
        <v>19.192831195338496</v>
      </c>
      <c r="N59">
        <v>21.419673402868337</v>
      </c>
      <c r="O59">
        <v>34.858600000000003</v>
      </c>
      <c r="P59">
        <v>10.231998084111348</v>
      </c>
      <c r="Q59">
        <v>65.494500000000002</v>
      </c>
      <c r="R59" s="5"/>
      <c r="S59" s="9" t="s">
        <v>51</v>
      </c>
      <c r="T59">
        <f t="shared" si="19"/>
        <v>2121.2407290000015</v>
      </c>
      <c r="U59">
        <f t="shared" si="19"/>
        <v>1955.5847600000006</v>
      </c>
      <c r="V59">
        <f t="shared" si="19"/>
        <v>17.657430262669248</v>
      </c>
      <c r="W59">
        <f t="shared" si="19"/>
        <v>20.698640481434168</v>
      </c>
      <c r="X59">
        <f t="shared" si="19"/>
        <v>34.971400000000003</v>
      </c>
      <c r="Y59">
        <f t="shared" si="19"/>
        <v>9.6045146540556736</v>
      </c>
      <c r="Z59">
        <f t="shared" si="19"/>
        <v>59.238150000000005</v>
      </c>
    </row>
    <row r="60" spans="1:26" ht="15" x14ac:dyDescent="0.25">
      <c r="A60" s="7">
        <v>7</v>
      </c>
      <c r="B60" s="7" t="s">
        <v>54</v>
      </c>
      <c r="C60">
        <v>2131.7343249999999</v>
      </c>
      <c r="D60">
        <v>1994.81459</v>
      </c>
      <c r="E60" s="1">
        <v>17.74477912</v>
      </c>
      <c r="F60" s="1">
        <v>21.496909899999999</v>
      </c>
      <c r="G60" s="1">
        <v>34.761600000000001</v>
      </c>
      <c r="H60" s="1">
        <v>8.7790208990000007</v>
      </c>
      <c r="I60" s="1">
        <v>31.855799999999999</v>
      </c>
      <c r="J60" s="1"/>
      <c r="K60" s="1">
        <v>2576.4854789999986</v>
      </c>
      <c r="L60">
        <v>2513.5011199999981</v>
      </c>
      <c r="M60">
        <v>21.446935960044382</v>
      </c>
      <c r="N60">
        <v>22.670137379807667</v>
      </c>
      <c r="O60">
        <v>33.033299999999997</v>
      </c>
      <c r="P60">
        <v>7.419762788612843</v>
      </c>
      <c r="Q60">
        <v>26.4255</v>
      </c>
      <c r="R60" s="5"/>
      <c r="S60" s="7" t="s">
        <v>54</v>
      </c>
      <c r="T60">
        <f t="shared" si="19"/>
        <v>2354.1099019999992</v>
      </c>
      <c r="U60">
        <f t="shared" si="19"/>
        <v>2254.157854999999</v>
      </c>
      <c r="V60">
        <f t="shared" si="19"/>
        <v>19.595857540022191</v>
      </c>
      <c r="W60">
        <f t="shared" si="19"/>
        <v>22.083523639903831</v>
      </c>
      <c r="X60">
        <f t="shared" si="19"/>
        <v>33.897449999999999</v>
      </c>
      <c r="Y60">
        <f t="shared" si="19"/>
        <v>8.0993918438064227</v>
      </c>
      <c r="Z60">
        <f t="shared" si="19"/>
        <v>29.140650000000001</v>
      </c>
    </row>
    <row r="61" spans="1:26" ht="15" x14ac:dyDescent="0.25">
      <c r="A61" s="7">
        <v>8</v>
      </c>
      <c r="B61" s="7" t="s">
        <v>55</v>
      </c>
      <c r="C61">
        <v>1643.5081229999992</v>
      </c>
      <c r="D61">
        <v>1452.7702799999995</v>
      </c>
      <c r="E61" s="1">
        <v>13.680736152053283</v>
      </c>
      <c r="F61" s="1">
        <v>24.212901777777791</v>
      </c>
      <c r="G61" s="1">
        <v>47.0871</v>
      </c>
      <c r="H61" s="1">
        <v>9.1711451549095067</v>
      </c>
      <c r="I61" s="1">
        <v>47.023899999999998</v>
      </c>
      <c r="J61" s="1"/>
      <c r="K61" s="1">
        <v>1600.725913</v>
      </c>
      <c r="L61">
        <v>1365.0387599999999</v>
      </c>
      <c r="M61">
        <v>13.324612249999999</v>
      </c>
      <c r="N61">
        <v>23.753636889999999</v>
      </c>
      <c r="O61">
        <v>45.645400000000002</v>
      </c>
      <c r="P61">
        <v>8.4366293199999998</v>
      </c>
      <c r="Q61">
        <v>51.240600000000001</v>
      </c>
      <c r="S61" s="7" t="s">
        <v>55</v>
      </c>
      <c r="T61">
        <f t="shared" si="19"/>
        <v>1622.1170179999995</v>
      </c>
      <c r="U61">
        <f t="shared" si="19"/>
        <v>1408.9045199999996</v>
      </c>
      <c r="V61">
        <f t="shared" si="19"/>
        <v>13.502674201026641</v>
      </c>
      <c r="W61">
        <f t="shared" si="19"/>
        <v>23.983269333888895</v>
      </c>
      <c r="X61">
        <f t="shared" si="19"/>
        <v>46.366250000000001</v>
      </c>
      <c r="Y61">
        <f t="shared" si="19"/>
        <v>8.8038872374547523</v>
      </c>
      <c r="Z61">
        <f t="shared" si="19"/>
        <v>49.132249999999999</v>
      </c>
    </row>
    <row r="62" spans="1:26" ht="15" x14ac:dyDescent="0.25">
      <c r="E62" s="1"/>
      <c r="F62" s="1"/>
      <c r="G62" s="1"/>
      <c r="H62" s="1"/>
      <c r="I62" s="1"/>
      <c r="J62" s="1"/>
      <c r="K62" s="1"/>
      <c r="S62" s="10" t="s">
        <v>5</v>
      </c>
      <c r="T62">
        <f>AVERAGE(T54:T61)</f>
        <v>1853.1207351062501</v>
      </c>
      <c r="U62">
        <f t="shared" ref="U62:Z62" si="20">AVERAGE(U54:U61)</f>
        <v>1666.7586081250001</v>
      </c>
      <c r="V62">
        <f t="shared" si="20"/>
        <v>15.425571872389911</v>
      </c>
      <c r="W62">
        <f t="shared" si="20"/>
        <v>20.510545183269247</v>
      </c>
      <c r="X62">
        <f t="shared" si="20"/>
        <v>36.363937499999999</v>
      </c>
      <c r="Y62">
        <f t="shared" si="20"/>
        <v>8.3495628046840213</v>
      </c>
      <c r="Z62">
        <f t="shared" si="20"/>
        <v>48.507318749999996</v>
      </c>
    </row>
    <row r="63" spans="1:26" ht="15" x14ac:dyDescent="0.25">
      <c r="S63" s="10" t="s">
        <v>73</v>
      </c>
      <c r="T63">
        <f>STDEV(T54:T61)/SQRT(COUNT(T54:T61))</f>
        <v>124.13345160311367</v>
      </c>
      <c r="U63">
        <f t="shared" ref="U63:Z63" si="21">STDEV(U54:U61)/SQRT(COUNT(U54:U61))</f>
        <v>140.80440192894781</v>
      </c>
      <c r="V63">
        <f t="shared" si="21"/>
        <v>1.0332997593764823</v>
      </c>
      <c r="W63">
        <f t="shared" si="21"/>
        <v>0.71019151427291949</v>
      </c>
      <c r="X63">
        <f t="shared" si="21"/>
        <v>1.5587625452511014</v>
      </c>
      <c r="Y63">
        <f t="shared" si="21"/>
        <v>0.41218357033212472</v>
      </c>
      <c r="Z63">
        <f t="shared" si="21"/>
        <v>4.3426935061328793</v>
      </c>
    </row>
    <row r="64" spans="1:26" ht="15" x14ac:dyDescent="0.25">
      <c r="A64" s="1" t="s">
        <v>9</v>
      </c>
    </row>
    <row r="65" spans="1:26" ht="15" x14ac:dyDescent="0.25">
      <c r="B65" s="1" t="s">
        <v>10</v>
      </c>
      <c r="O65" s="1"/>
      <c r="S65" s="1" t="s">
        <v>10</v>
      </c>
    </row>
    <row r="66" spans="1:26" ht="15" x14ac:dyDescent="0.25">
      <c r="A66">
        <v>1</v>
      </c>
      <c r="B66" s="1" t="s">
        <v>11</v>
      </c>
      <c r="C66">
        <v>2711.0553950000012</v>
      </c>
      <c r="D66">
        <v>2586.2661800000005</v>
      </c>
      <c r="E66">
        <v>22.567112153163162</v>
      </c>
      <c r="F66">
        <v>25.159361658031099</v>
      </c>
      <c r="G66">
        <v>53.0334</v>
      </c>
      <c r="H66">
        <v>14.527652446830263</v>
      </c>
      <c r="I66">
        <v>92.743799999999993</v>
      </c>
      <c r="K66" s="5">
        <v>2888.876127</v>
      </c>
      <c r="L66">
        <v>2807.43885</v>
      </c>
      <c r="M66">
        <v>24.047306559999999</v>
      </c>
      <c r="N66">
        <v>26.11927348</v>
      </c>
      <c r="O66">
        <v>56.223700000000001</v>
      </c>
      <c r="P66">
        <v>13.48730443</v>
      </c>
      <c r="Q66">
        <v>60.365900000000003</v>
      </c>
      <c r="S66" s="1" t="s">
        <v>11</v>
      </c>
      <c r="T66">
        <f t="shared" ref="T66:Z73" si="22">AVERAGE(C66,K66)</f>
        <v>2799.9657610000004</v>
      </c>
      <c r="U66">
        <f t="shared" si="22"/>
        <v>2696.8525150000005</v>
      </c>
      <c r="V66">
        <f t="shared" si="22"/>
        <v>23.307209356581581</v>
      </c>
      <c r="W66">
        <f t="shared" si="22"/>
        <v>25.639317569015549</v>
      </c>
      <c r="X66">
        <f t="shared" si="22"/>
        <v>54.628550000000004</v>
      </c>
      <c r="Y66">
        <f t="shared" si="22"/>
        <v>14.007478438415131</v>
      </c>
      <c r="Z66">
        <f t="shared" si="22"/>
        <v>76.554850000000002</v>
      </c>
    </row>
    <row r="67" spans="1:26" ht="15" x14ac:dyDescent="0.25">
      <c r="A67">
        <v>2</v>
      </c>
      <c r="B67" s="1" t="s">
        <v>30</v>
      </c>
      <c r="C67">
        <v>1948.7136123999981</v>
      </c>
      <c r="D67" s="1">
        <v>1682.061999999999</v>
      </c>
      <c r="E67">
        <v>16.221296799112096</v>
      </c>
      <c r="F67">
        <v>24.061603238095227</v>
      </c>
      <c r="G67">
        <v>46.194800000000001</v>
      </c>
      <c r="H67">
        <v>9.122313788286327</v>
      </c>
      <c r="I67">
        <v>64.907499999999999</v>
      </c>
      <c r="K67">
        <v>1752.1188388999994</v>
      </c>
      <c r="L67">
        <v>1365.5447500000018</v>
      </c>
      <c r="M67">
        <v>14.584820541620417</v>
      </c>
      <c r="N67">
        <v>21.610939157894752</v>
      </c>
      <c r="O67">
        <v>41.680100000000003</v>
      </c>
      <c r="P67" s="1">
        <v>8.8752801347547994</v>
      </c>
      <c r="Q67">
        <v>35.211799999999997</v>
      </c>
      <c r="S67" s="1" t="s">
        <v>12</v>
      </c>
      <c r="T67">
        <f t="shared" si="22"/>
        <v>1850.4162256499988</v>
      </c>
      <c r="U67">
        <f t="shared" si="22"/>
        <v>1523.8033750000004</v>
      </c>
      <c r="V67">
        <f t="shared" si="22"/>
        <v>15.403058670366256</v>
      </c>
      <c r="W67">
        <f t="shared" si="22"/>
        <v>22.836271197994989</v>
      </c>
      <c r="X67">
        <f>AVERAGE(G67,O67)</f>
        <v>43.937449999999998</v>
      </c>
      <c r="Y67">
        <f t="shared" si="22"/>
        <v>8.9987969615205632</v>
      </c>
      <c r="Z67">
        <f t="shared" si="22"/>
        <v>50.059649999999998</v>
      </c>
    </row>
    <row r="68" spans="1:26" ht="15" x14ac:dyDescent="0.25">
      <c r="A68">
        <v>3</v>
      </c>
      <c r="B68" s="1" t="s">
        <v>13</v>
      </c>
      <c r="C68">
        <v>1935.6298539999998</v>
      </c>
      <c r="D68" s="1">
        <v>1661.4290099999994</v>
      </c>
      <c r="E68">
        <v>16.112387024417295</v>
      </c>
      <c r="F68">
        <v>20.952903691275161</v>
      </c>
      <c r="G68">
        <v>40.774999999999999</v>
      </c>
      <c r="H68">
        <v>10.272076066228074</v>
      </c>
      <c r="I68">
        <v>59.068300000000001</v>
      </c>
      <c r="K68">
        <v>2170.6193010000002</v>
      </c>
      <c r="L68">
        <v>1976.14364</v>
      </c>
      <c r="M68">
        <v>18.06846342</v>
      </c>
      <c r="N68">
        <v>22.202354639999999</v>
      </c>
      <c r="O68">
        <v>40.572600000000001</v>
      </c>
      <c r="P68" s="1">
        <v>10.876273619999999</v>
      </c>
      <c r="Q68" s="1">
        <v>55.008200000000002</v>
      </c>
      <c r="R68" s="1"/>
      <c r="S68" s="1" t="s">
        <v>13</v>
      </c>
      <c r="T68">
        <f t="shared" si="22"/>
        <v>2053.1245774999998</v>
      </c>
      <c r="U68">
        <f t="shared" si="22"/>
        <v>1818.7863249999996</v>
      </c>
      <c r="V68">
        <f t="shared" si="22"/>
        <v>17.090425222208648</v>
      </c>
      <c r="W68">
        <f t="shared" si="22"/>
        <v>21.577629165637582</v>
      </c>
      <c r="X68">
        <f t="shared" si="22"/>
        <v>40.6738</v>
      </c>
      <c r="Y68">
        <f t="shared" si="22"/>
        <v>10.574174843114037</v>
      </c>
      <c r="Z68">
        <f t="shared" si="22"/>
        <v>57.038250000000005</v>
      </c>
    </row>
    <row r="69" spans="1:26" ht="15" x14ac:dyDescent="0.25">
      <c r="A69" s="6">
        <v>4</v>
      </c>
      <c r="B69" s="1" t="s">
        <v>14</v>
      </c>
      <c r="C69">
        <v>2794.6222670000002</v>
      </c>
      <c r="D69">
        <v>2696.65409</v>
      </c>
      <c r="E69">
        <v>23.262728160000002</v>
      </c>
      <c r="F69">
        <v>25.812567640000001</v>
      </c>
      <c r="G69">
        <v>44.587499999999999</v>
      </c>
      <c r="H69">
        <v>8.9702062110000007</v>
      </c>
      <c r="I69">
        <v>36.013500000000001</v>
      </c>
      <c r="K69">
        <v>2768.9134520000007</v>
      </c>
      <c r="L69">
        <v>2669.6460100000013</v>
      </c>
      <c r="M69">
        <v>23.048725160932282</v>
      </c>
      <c r="N69">
        <v>25.199492336683392</v>
      </c>
      <c r="O69">
        <v>44.084299999999999</v>
      </c>
      <c r="P69" s="1">
        <v>10.124965136899558</v>
      </c>
      <c r="Q69" s="1">
        <v>53.796199999999999</v>
      </c>
      <c r="R69" s="1"/>
      <c r="S69" s="1" t="s">
        <v>14</v>
      </c>
      <c r="T69">
        <f t="shared" si="22"/>
        <v>2781.7678595000007</v>
      </c>
      <c r="U69">
        <f t="shared" si="22"/>
        <v>2683.1500500000006</v>
      </c>
      <c r="V69">
        <f t="shared" si="22"/>
        <v>23.155726660466144</v>
      </c>
      <c r="W69">
        <f t="shared" si="22"/>
        <v>25.506029988341695</v>
      </c>
      <c r="X69">
        <f t="shared" si="22"/>
        <v>44.335899999999995</v>
      </c>
      <c r="Y69">
        <f t="shared" si="22"/>
        <v>9.5475856739497793</v>
      </c>
      <c r="Z69">
        <f t="shared" si="22"/>
        <v>44.904849999999996</v>
      </c>
    </row>
    <row r="70" spans="1:26" ht="15" x14ac:dyDescent="0.25">
      <c r="A70" s="6">
        <v>5</v>
      </c>
      <c r="B70" s="7" t="s">
        <v>32</v>
      </c>
      <c r="C70">
        <v>1725.9033076999979</v>
      </c>
      <c r="D70">
        <v>1487.2718199999997</v>
      </c>
      <c r="E70">
        <v>14.366600782463934</v>
      </c>
      <c r="F70">
        <v>20.207548188405806</v>
      </c>
      <c r="G70">
        <v>45.722299999999997</v>
      </c>
      <c r="H70">
        <v>7.0456572572103964</v>
      </c>
      <c r="I70">
        <v>30.635100000000001</v>
      </c>
      <c r="K70">
        <v>1887.3797774000004</v>
      </c>
      <c r="L70">
        <v>1696.3217400000001</v>
      </c>
      <c r="M70">
        <v>15.710746491675904</v>
      </c>
      <c r="N70">
        <v>19.233886253776426</v>
      </c>
      <c r="O70">
        <v>33.804299999999998</v>
      </c>
      <c r="P70" s="1">
        <v>7.1818785578873205</v>
      </c>
      <c r="Q70" s="1">
        <v>41.224800000000002</v>
      </c>
      <c r="R70" s="1"/>
      <c r="S70" s="7" t="s">
        <v>32</v>
      </c>
      <c r="T70">
        <f>AVERAGE(C70,K70)</f>
        <v>1806.641542549999</v>
      </c>
      <c r="U70">
        <f t="shared" si="22"/>
        <v>1591.7967799999999</v>
      </c>
      <c r="V70">
        <f t="shared" si="22"/>
        <v>15.03867363706992</v>
      </c>
      <c r="W70">
        <f t="shared" si="22"/>
        <v>19.720717221091114</v>
      </c>
      <c r="X70">
        <f t="shared" si="22"/>
        <v>39.763300000000001</v>
      </c>
      <c r="Y70">
        <f t="shared" si="22"/>
        <v>7.1137679075488585</v>
      </c>
      <c r="Z70">
        <f t="shared" si="22"/>
        <v>35.929950000000005</v>
      </c>
    </row>
    <row r="71" spans="1:26" ht="15" x14ac:dyDescent="0.25">
      <c r="A71" s="6">
        <v>6</v>
      </c>
      <c r="B71" s="7" t="s">
        <v>33</v>
      </c>
      <c r="C71">
        <v>2437.0454460000001</v>
      </c>
      <c r="D71">
        <v>2346.3915699999998</v>
      </c>
      <c r="E71">
        <v>20.28622253</v>
      </c>
      <c r="F71">
        <v>21.816455449999999</v>
      </c>
      <c r="G71">
        <v>43.147599999999997</v>
      </c>
      <c r="H71">
        <v>11.16074766</v>
      </c>
      <c r="I71">
        <v>44.370600000000003</v>
      </c>
      <c r="K71">
        <v>2137.055597</v>
      </c>
      <c r="L71">
        <v>1984.8748599999999</v>
      </c>
      <c r="M71">
        <v>17.789075390000001</v>
      </c>
      <c r="N71">
        <v>19.864641599999999</v>
      </c>
      <c r="O71">
        <v>41.0745</v>
      </c>
      <c r="P71">
        <v>10.61659648</v>
      </c>
      <c r="Q71">
        <v>53.790300000000002</v>
      </c>
      <c r="S71" s="7" t="s">
        <v>33</v>
      </c>
      <c r="T71">
        <f t="shared" ref="T71:T73" si="23">AVERAGE(C71,K71)</f>
        <v>2287.0505215000003</v>
      </c>
      <c r="U71">
        <f t="shared" si="22"/>
        <v>2165.6332149999998</v>
      </c>
      <c r="V71">
        <f t="shared" si="22"/>
        <v>19.037648959999999</v>
      </c>
      <c r="W71">
        <f t="shared" si="22"/>
        <v>20.840548524999999</v>
      </c>
      <c r="X71">
        <f t="shared" si="22"/>
        <v>42.111049999999999</v>
      </c>
      <c r="Y71">
        <f t="shared" si="22"/>
        <v>10.88867207</v>
      </c>
      <c r="Z71">
        <f t="shared" si="22"/>
        <v>49.080449999999999</v>
      </c>
    </row>
    <row r="72" spans="1:26" ht="15" x14ac:dyDescent="0.25">
      <c r="A72" s="6">
        <v>7</v>
      </c>
      <c r="B72" s="7" t="s">
        <v>34</v>
      </c>
      <c r="C72">
        <v>1844.342709</v>
      </c>
      <c r="D72">
        <v>1569.5649699999999</v>
      </c>
      <c r="E72">
        <v>15.35250214</v>
      </c>
      <c r="F72">
        <v>19.450687949999999</v>
      </c>
      <c r="G72">
        <v>38.498600000000003</v>
      </c>
      <c r="H72">
        <v>11.325010199999999</v>
      </c>
      <c r="I72">
        <v>82.653300000000002</v>
      </c>
      <c r="K72">
        <v>2334.725038</v>
      </c>
      <c r="L72">
        <v>2215.06212</v>
      </c>
      <c r="M72">
        <v>19.43449846</v>
      </c>
      <c r="N72">
        <v>21.773275229999999</v>
      </c>
      <c r="O72">
        <v>39.976999999999997</v>
      </c>
      <c r="P72">
        <v>12.767515919999999</v>
      </c>
      <c r="Q72">
        <v>58.594099999999997</v>
      </c>
      <c r="S72" s="7" t="s">
        <v>34</v>
      </c>
      <c r="T72">
        <f t="shared" si="23"/>
        <v>2089.5338735</v>
      </c>
      <c r="U72">
        <f t="shared" si="22"/>
        <v>1892.313545</v>
      </c>
      <c r="V72">
        <f t="shared" si="22"/>
        <v>17.393500299999999</v>
      </c>
      <c r="W72">
        <f t="shared" si="22"/>
        <v>20.611981589999999</v>
      </c>
      <c r="X72">
        <f t="shared" si="22"/>
        <v>39.2378</v>
      </c>
      <c r="Y72">
        <f t="shared" si="22"/>
        <v>12.046263059999999</v>
      </c>
      <c r="Z72">
        <f t="shared" si="22"/>
        <v>70.623699999999999</v>
      </c>
    </row>
    <row r="73" spans="1:26" ht="15" x14ac:dyDescent="0.25">
      <c r="A73" s="6">
        <v>8</v>
      </c>
      <c r="B73" s="7" t="s">
        <v>35</v>
      </c>
      <c r="C73">
        <v>1931.5481925000011</v>
      </c>
      <c r="D73">
        <v>1760.4949300000012</v>
      </c>
      <c r="E73">
        <v>16.07841043507214</v>
      </c>
      <c r="F73">
        <v>22.417224278438031</v>
      </c>
      <c r="G73">
        <v>45.542099999999998</v>
      </c>
      <c r="H73">
        <v>9.8342015634615301</v>
      </c>
      <c r="I73">
        <v>45.116100000000003</v>
      </c>
      <c r="K73">
        <v>1964.1552792</v>
      </c>
      <c r="L73">
        <v>1749.2629200000001</v>
      </c>
      <c r="M73">
        <v>16.349834139844628</v>
      </c>
      <c r="N73">
        <v>23.035231052631584</v>
      </c>
      <c r="O73">
        <v>48.389499999999998</v>
      </c>
      <c r="P73">
        <v>13.714244742340437</v>
      </c>
      <c r="Q73">
        <v>66.204099999999997</v>
      </c>
      <c r="S73" s="7" t="s">
        <v>35</v>
      </c>
      <c r="T73">
        <f t="shared" si="23"/>
        <v>1947.8517358500005</v>
      </c>
      <c r="U73">
        <f t="shared" si="22"/>
        <v>1754.8789250000007</v>
      </c>
      <c r="V73">
        <f t="shared" si="22"/>
        <v>16.214122287458384</v>
      </c>
      <c r="W73">
        <f t="shared" si="22"/>
        <v>22.726227665534807</v>
      </c>
      <c r="X73">
        <f t="shared" si="22"/>
        <v>46.965800000000002</v>
      </c>
      <c r="Y73">
        <f t="shared" si="22"/>
        <v>11.774223152900984</v>
      </c>
      <c r="Z73">
        <f t="shared" si="22"/>
        <v>55.6601</v>
      </c>
    </row>
    <row r="74" spans="1:26" ht="15" x14ac:dyDescent="0.25">
      <c r="S74" s="10" t="s">
        <v>5</v>
      </c>
      <c r="T74">
        <f>AVERAGE(T66:T73)</f>
        <v>2202.0440121312499</v>
      </c>
      <c r="U74">
        <f t="shared" ref="U74:Z74" si="24">AVERAGE(U66:U73)</f>
        <v>2015.9018412500004</v>
      </c>
      <c r="V74">
        <f t="shared" si="24"/>
        <v>18.330045636768865</v>
      </c>
      <c r="W74">
        <f t="shared" si="24"/>
        <v>22.432340365326965</v>
      </c>
      <c r="X74">
        <f t="shared" si="24"/>
        <v>43.956706249999996</v>
      </c>
      <c r="Y74">
        <f t="shared" si="24"/>
        <v>10.61887026343117</v>
      </c>
      <c r="Z74">
        <f t="shared" si="24"/>
        <v>54.981474999999996</v>
      </c>
    </row>
    <row r="75" spans="1:26" ht="15" x14ac:dyDescent="0.25">
      <c r="S75" s="10" t="s">
        <v>73</v>
      </c>
      <c r="T75">
        <f>STDEV(T66:T73)/SQRT(COUNT(T66:T73))</f>
        <v>138.88913354959257</v>
      </c>
      <c r="U75">
        <f t="shared" ref="U75:Z75" si="25">STDEV(U66:U73)/SQRT(COUNT(U66:U73))</f>
        <v>162.32798788439123</v>
      </c>
      <c r="V75">
        <f t="shared" si="25"/>
        <v>1.1561276838886405</v>
      </c>
      <c r="W75">
        <f t="shared" si="25"/>
        <v>0.77819318194090525</v>
      </c>
      <c r="X75">
        <f t="shared" si="25"/>
        <v>1.7784609394541564</v>
      </c>
      <c r="Y75">
        <f t="shared" si="25"/>
        <v>0.74387711704011927</v>
      </c>
      <c r="Z75">
        <f t="shared" si="25"/>
        <v>4.702442375909575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Dan 0</vt:lpstr>
      <vt:lpstr>Dan 8</vt:lpstr>
      <vt:lpstr>Dan 15</vt:lpstr>
      <vt:lpstr>Dan 22</vt:lpstr>
      <vt:lpstr>Dan 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Ivica Matak</dc:creator>
  <cp:lastModifiedBy>Ivica Matak</cp:lastModifiedBy>
  <dcterms:created xsi:type="dcterms:W3CDTF">2021-05-19T08:38:00Z</dcterms:created>
  <dcterms:modified xsi:type="dcterms:W3CDTF">2021-05-24T13:21:30Z</dcterms:modified>
</cp:coreProperties>
</file>