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13_ncr:1_{3CFC8E3A-3DE7-451A-895E-EA589E2CEE51}" xr6:coauthVersionLast="45" xr6:coauthVersionMax="45" xr10:uidLastSave="{00000000-0000-0000-0000-000000000000}"/>
  <bookViews>
    <workbookView xWindow="-120" yWindow="-120" windowWidth="20640" windowHeight="11760" xr2:uid="{00000000-000D-0000-FFFF-FFFF00000000}"/>
  </bookViews>
  <sheets>
    <sheet name="Analysi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P25" i="1" l="1"/>
  <c r="AP26" i="1"/>
  <c r="AP27" i="1"/>
  <c r="AP28" i="1"/>
  <c r="AP24" i="1"/>
  <c r="AP23" i="1"/>
  <c r="AP22" i="1"/>
  <c r="AP21" i="1"/>
  <c r="AP6" i="1"/>
  <c r="AP7" i="1"/>
  <c r="AP8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5" i="1"/>
  <c r="AO24" i="1"/>
  <c r="AO25" i="1"/>
  <c r="AO26" i="1"/>
  <c r="AO27" i="1"/>
  <c r="AO28" i="1"/>
  <c r="AO23" i="1"/>
  <c r="AO22" i="1"/>
  <c r="AO21" i="1"/>
  <c r="AO6" i="1"/>
  <c r="AO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5" i="1"/>
  <c r="AM24" i="1"/>
  <c r="AM25" i="1"/>
  <c r="AM26" i="1"/>
  <c r="AM27" i="1"/>
  <c r="AM28" i="1"/>
  <c r="AM23" i="1"/>
  <c r="AM22" i="1"/>
  <c r="AM21" i="1"/>
  <c r="AM6" i="1"/>
  <c r="AM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5" i="1"/>
  <c r="AL24" i="1"/>
  <c r="AL25" i="1"/>
  <c r="AL26" i="1"/>
  <c r="AL27" i="1"/>
  <c r="AL28" i="1"/>
  <c r="AL23" i="1"/>
  <c r="AL22" i="1"/>
  <c r="AL21" i="1"/>
  <c r="AL20" i="1"/>
  <c r="AL17" i="1"/>
  <c r="AL18" i="1"/>
  <c r="AL19" i="1"/>
  <c r="AL6" i="1"/>
  <c r="AL7" i="1"/>
  <c r="AL8" i="1"/>
  <c r="AL9" i="1"/>
  <c r="AL10" i="1"/>
  <c r="AL11" i="1"/>
  <c r="AL12" i="1"/>
  <c r="AL13" i="1"/>
  <c r="AL14" i="1"/>
  <c r="AL15" i="1"/>
  <c r="AL16" i="1"/>
  <c r="AL5" i="1"/>
</calcChain>
</file>

<file path=xl/sharedStrings.xml><?xml version="1.0" encoding="utf-8"?>
<sst xmlns="http://schemas.openxmlformats.org/spreadsheetml/2006/main" count="440" uniqueCount="84">
  <si>
    <t/>
  </si>
  <si>
    <t>Independent Variable</t>
  </si>
  <si>
    <t>Distance moved</t>
  </si>
  <si>
    <t>Velocity</t>
  </si>
  <si>
    <t>Acceleration</t>
  </si>
  <si>
    <t>Angular velocity</t>
  </si>
  <si>
    <t>center-point</t>
  </si>
  <si>
    <t>center-point / relative</t>
  </si>
  <si>
    <t>&lt;User-defined 1&gt;</t>
  </si>
  <si>
    <t>&lt;User-defined 2&gt;</t>
  </si>
  <si>
    <t>&lt;User-defined 3&gt;</t>
  </si>
  <si>
    <t>Total</t>
  </si>
  <si>
    <t>Minimum</t>
  </si>
  <si>
    <t>Mean</t>
  </si>
  <si>
    <t>Maximum</t>
  </si>
  <si>
    <t>cm</t>
  </si>
  <si>
    <t>cm/s</t>
  </si>
  <si>
    <t>cm/s²</t>
  </si>
  <si>
    <t>deg/s</t>
  </si>
  <si>
    <t>Result 1</t>
  </si>
  <si>
    <t>Trial     1</t>
  </si>
  <si>
    <t>402</t>
  </si>
  <si>
    <t>1</t>
  </si>
  <si>
    <t>4.03.2021</t>
  </si>
  <si>
    <t>Trial     2</t>
  </si>
  <si>
    <t>2</t>
  </si>
  <si>
    <t>Trial     3</t>
  </si>
  <si>
    <t>3</t>
  </si>
  <si>
    <t>Trial     4</t>
  </si>
  <si>
    <t>406</t>
  </si>
  <si>
    <t>Trial     5</t>
  </si>
  <si>
    <t>Trial     6</t>
  </si>
  <si>
    <t>Trial     7</t>
  </si>
  <si>
    <t>408</t>
  </si>
  <si>
    <t>Trial     8</t>
  </si>
  <si>
    <t>Trial     9</t>
  </si>
  <si>
    <t>Trial    10</t>
  </si>
  <si>
    <t>413</t>
  </si>
  <si>
    <t>Trial    11</t>
  </si>
  <si>
    <t>Trial    12</t>
  </si>
  <si>
    <t>Trial    13</t>
  </si>
  <si>
    <t>414</t>
  </si>
  <si>
    <t>Trial    14</t>
  </si>
  <si>
    <t>Trial    15</t>
  </si>
  <si>
    <t>Trial    16</t>
  </si>
  <si>
    <t>417</t>
  </si>
  <si>
    <t>Trial    17</t>
  </si>
  <si>
    <t>Trial    18</t>
  </si>
  <si>
    <t>Trial    19</t>
  </si>
  <si>
    <t>418</t>
  </si>
  <si>
    <t>Trial    20</t>
  </si>
  <si>
    <t>Trial    21</t>
  </si>
  <si>
    <t>Trial    22</t>
  </si>
  <si>
    <t>420</t>
  </si>
  <si>
    <t>Trial    23</t>
  </si>
  <si>
    <t>Trial    24</t>
  </si>
  <si>
    <t>Trial    25</t>
  </si>
  <si>
    <t>Trial    26</t>
  </si>
  <si>
    <t>Trial    27</t>
  </si>
  <si>
    <t>Trial    28</t>
  </si>
  <si>
    <t>Trial    29</t>
  </si>
  <si>
    <t>Trial    30</t>
  </si>
  <si>
    <t>Trial    31</t>
  </si>
  <si>
    <t>Trial    32</t>
  </si>
  <si>
    <t>Trial    33</t>
  </si>
  <si>
    <t>Trial    34</t>
  </si>
  <si>
    <t>Trial    35</t>
  </si>
  <si>
    <t>Trial    36</t>
  </si>
  <si>
    <t>Trial    37</t>
  </si>
  <si>
    <t>Trial    38</t>
  </si>
  <si>
    <t>Trial    39</t>
  </si>
  <si>
    <t>Trial    40</t>
  </si>
  <si>
    <t>Trial    41</t>
  </si>
  <si>
    <t>Trial    42</t>
  </si>
  <si>
    <t>Trial    43</t>
  </si>
  <si>
    <t>Trial    44</t>
  </si>
  <si>
    <t>Trial    45</t>
  </si>
  <si>
    <t>Trial    46</t>
  </si>
  <si>
    <t>Trial    47</t>
  </si>
  <si>
    <t>Trial    48</t>
  </si>
  <si>
    <t>Trial    49</t>
  </si>
  <si>
    <t>Trial    50</t>
  </si>
  <si>
    <t>srednja vrijednost</t>
  </si>
  <si>
    <t>14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</si>
</sst>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30"/>
  <sheetViews>
    <sheetView tabSelected="1" topLeftCell="Z1" workbookViewId="0">
      <selection activeCell="AO28" sqref="AO28:AP28"/>
    </sheetView>
  </sheetViews>
  <sheetFormatPr defaultRowHeight="15" x14ac:dyDescent="0.25"/>
  <sheetData>
    <row r="1" spans="1:45" x14ac:dyDescent="0.25">
      <c r="A1" t="s">
        <v>0</v>
      </c>
      <c r="B1" t="s">
        <v>0</v>
      </c>
      <c r="C1" t="s">
        <v>1</v>
      </c>
      <c r="D1" t="s">
        <v>1</v>
      </c>
      <c r="E1" t="s">
        <v>1</v>
      </c>
      <c r="F1" t="s">
        <v>2</v>
      </c>
      <c r="G1" t="s">
        <v>3</v>
      </c>
      <c r="H1" t="s">
        <v>3</v>
      </c>
      <c r="I1" t="s">
        <v>3</v>
      </c>
      <c r="J1" t="s">
        <v>4</v>
      </c>
      <c r="K1" t="s">
        <v>4</v>
      </c>
      <c r="L1" t="s">
        <v>4</v>
      </c>
      <c r="M1" t="s">
        <v>5</v>
      </c>
      <c r="N1" t="s">
        <v>5</v>
      </c>
      <c r="O1" t="s">
        <v>5</v>
      </c>
      <c r="Q1" t="s">
        <v>83</v>
      </c>
      <c r="W1" t="s">
        <v>2</v>
      </c>
      <c r="X1" t="s">
        <v>3</v>
      </c>
      <c r="Y1" t="s">
        <v>3</v>
      </c>
      <c r="Z1" t="s">
        <v>3</v>
      </c>
      <c r="AA1" t="s">
        <v>4</v>
      </c>
      <c r="AB1" t="s">
        <v>4</v>
      </c>
      <c r="AC1" t="s">
        <v>4</v>
      </c>
      <c r="AD1" t="s">
        <v>5</v>
      </c>
      <c r="AE1" t="s">
        <v>5</v>
      </c>
      <c r="AF1" t="s">
        <v>5</v>
      </c>
      <c r="AH1" t="s">
        <v>82</v>
      </c>
      <c r="AJ1" t="s">
        <v>2</v>
      </c>
      <c r="AK1" t="s">
        <v>3</v>
      </c>
      <c r="AL1" t="s">
        <v>3</v>
      </c>
      <c r="AM1" t="s">
        <v>3</v>
      </c>
      <c r="AN1" t="s">
        <v>4</v>
      </c>
      <c r="AO1" t="s">
        <v>4</v>
      </c>
      <c r="AP1" t="s">
        <v>4</v>
      </c>
      <c r="AQ1" t="s">
        <v>5</v>
      </c>
      <c r="AR1" t="s">
        <v>5</v>
      </c>
      <c r="AS1" t="s">
        <v>5</v>
      </c>
    </row>
    <row r="2" spans="1:45" x14ac:dyDescent="0.25">
      <c r="A2" t="s">
        <v>0</v>
      </c>
      <c r="B2" t="s">
        <v>0</v>
      </c>
      <c r="C2" t="s">
        <v>1</v>
      </c>
      <c r="D2" t="s">
        <v>1</v>
      </c>
      <c r="E2" t="s">
        <v>1</v>
      </c>
      <c r="F2" t="s">
        <v>6</v>
      </c>
      <c r="G2" t="s">
        <v>6</v>
      </c>
      <c r="H2" t="s">
        <v>6</v>
      </c>
      <c r="I2" t="s">
        <v>6</v>
      </c>
      <c r="J2" t="s">
        <v>6</v>
      </c>
      <c r="K2" t="s">
        <v>6</v>
      </c>
      <c r="L2" t="s">
        <v>6</v>
      </c>
      <c r="M2" t="s">
        <v>7</v>
      </c>
      <c r="N2" t="s">
        <v>7</v>
      </c>
      <c r="O2" t="s">
        <v>7</v>
      </c>
      <c r="W2" t="s">
        <v>6</v>
      </c>
      <c r="X2" t="s">
        <v>6</v>
      </c>
      <c r="Y2" t="s">
        <v>6</v>
      </c>
      <c r="Z2" t="s">
        <v>6</v>
      </c>
      <c r="AA2" t="s">
        <v>6</v>
      </c>
      <c r="AB2" t="s">
        <v>6</v>
      </c>
      <c r="AC2" t="s">
        <v>6</v>
      </c>
      <c r="AD2" t="s">
        <v>7</v>
      </c>
      <c r="AE2" t="s">
        <v>7</v>
      </c>
      <c r="AF2" t="s">
        <v>7</v>
      </c>
      <c r="AJ2" t="s">
        <v>6</v>
      </c>
      <c r="AK2" t="s">
        <v>6</v>
      </c>
      <c r="AL2" t="s">
        <v>6</v>
      </c>
      <c r="AM2" t="s">
        <v>6</v>
      </c>
      <c r="AN2" t="s">
        <v>6</v>
      </c>
      <c r="AO2" t="s">
        <v>6</v>
      </c>
      <c r="AP2" t="s">
        <v>6</v>
      </c>
      <c r="AQ2" t="s">
        <v>7</v>
      </c>
      <c r="AR2" t="s">
        <v>7</v>
      </c>
      <c r="AS2" t="s">
        <v>7</v>
      </c>
    </row>
    <row r="3" spans="1:45" x14ac:dyDescent="0.25">
      <c r="A3" t="s">
        <v>0</v>
      </c>
      <c r="B3" t="s">
        <v>0</v>
      </c>
      <c r="C3" t="s">
        <v>8</v>
      </c>
      <c r="D3" t="s">
        <v>9</v>
      </c>
      <c r="E3" t="s">
        <v>10</v>
      </c>
      <c r="F3" t="s">
        <v>11</v>
      </c>
      <c r="G3" t="s">
        <v>12</v>
      </c>
      <c r="H3" t="s">
        <v>13</v>
      </c>
      <c r="I3" t="s">
        <v>14</v>
      </c>
      <c r="J3" t="s">
        <v>12</v>
      </c>
      <c r="K3" t="s">
        <v>13</v>
      </c>
      <c r="L3" t="s">
        <v>14</v>
      </c>
      <c r="M3" t="s">
        <v>12</v>
      </c>
      <c r="N3" t="s">
        <v>13</v>
      </c>
      <c r="O3" t="s">
        <v>14</v>
      </c>
      <c r="W3" t="s">
        <v>11</v>
      </c>
      <c r="X3" t="s">
        <v>12</v>
      </c>
      <c r="Y3" t="s">
        <v>13</v>
      </c>
      <c r="Z3" t="s">
        <v>14</v>
      </c>
      <c r="AA3" t="s">
        <v>12</v>
      </c>
      <c r="AB3" t="s">
        <v>13</v>
      </c>
      <c r="AC3" t="s">
        <v>14</v>
      </c>
      <c r="AD3" t="s">
        <v>12</v>
      </c>
      <c r="AE3" t="s">
        <v>13</v>
      </c>
      <c r="AF3" t="s">
        <v>14</v>
      </c>
      <c r="AJ3" t="s">
        <v>11</v>
      </c>
      <c r="AK3" t="s">
        <v>12</v>
      </c>
      <c r="AL3" t="s">
        <v>13</v>
      </c>
      <c r="AM3" t="s">
        <v>14</v>
      </c>
      <c r="AN3" t="s">
        <v>12</v>
      </c>
      <c r="AO3" t="s">
        <v>13</v>
      </c>
      <c r="AP3" t="s">
        <v>14</v>
      </c>
      <c r="AQ3" t="s">
        <v>12</v>
      </c>
      <c r="AR3" t="s">
        <v>13</v>
      </c>
      <c r="AS3" t="s">
        <v>14</v>
      </c>
    </row>
    <row r="4" spans="1:45" x14ac:dyDescent="0.25">
      <c r="A4" t="s">
        <v>0</v>
      </c>
      <c r="B4" t="s">
        <v>0</v>
      </c>
      <c r="C4" t="s">
        <v>0</v>
      </c>
      <c r="D4" t="s">
        <v>0</v>
      </c>
      <c r="E4" t="s">
        <v>0</v>
      </c>
      <c r="F4" t="s">
        <v>15</v>
      </c>
      <c r="G4" t="s">
        <v>16</v>
      </c>
      <c r="H4" t="s">
        <v>16</v>
      </c>
      <c r="I4" t="s">
        <v>16</v>
      </c>
      <c r="J4" t="s">
        <v>17</v>
      </c>
      <c r="K4" t="s">
        <v>17</v>
      </c>
      <c r="L4" t="s">
        <v>17</v>
      </c>
      <c r="M4" t="s">
        <v>18</v>
      </c>
      <c r="N4" t="s">
        <v>18</v>
      </c>
      <c r="O4" t="s">
        <v>18</v>
      </c>
      <c r="W4" t="s">
        <v>15</v>
      </c>
      <c r="X4" t="s">
        <v>16</v>
      </c>
      <c r="Y4" t="s">
        <v>16</v>
      </c>
      <c r="Z4" t="s">
        <v>16</v>
      </c>
      <c r="AA4" t="s">
        <v>17</v>
      </c>
      <c r="AB4" t="s">
        <v>17</v>
      </c>
      <c r="AC4" t="s">
        <v>17</v>
      </c>
      <c r="AD4" t="s">
        <v>18</v>
      </c>
      <c r="AE4" t="s">
        <v>18</v>
      </c>
      <c r="AF4" t="s">
        <v>18</v>
      </c>
      <c r="AJ4" t="s">
        <v>15</v>
      </c>
      <c r="AK4" t="s">
        <v>16</v>
      </c>
      <c r="AL4" t="s">
        <v>16</v>
      </c>
      <c r="AM4" t="s">
        <v>16</v>
      </c>
      <c r="AN4" t="s">
        <v>17</v>
      </c>
      <c r="AO4" t="s">
        <v>17</v>
      </c>
      <c r="AP4" t="s">
        <v>17</v>
      </c>
      <c r="AQ4" t="s">
        <v>18</v>
      </c>
      <c r="AR4" t="s">
        <v>18</v>
      </c>
      <c r="AS4" t="s">
        <v>18</v>
      </c>
    </row>
    <row r="5" spans="1:45" x14ac:dyDescent="0.25">
      <c r="A5" t="s">
        <v>19</v>
      </c>
      <c r="B5" t="s">
        <v>20</v>
      </c>
      <c r="C5" t="s">
        <v>21</v>
      </c>
      <c r="D5" t="s">
        <v>22</v>
      </c>
      <c r="E5" t="s">
        <v>23</v>
      </c>
      <c r="F5">
        <v>1884.7</v>
      </c>
      <c r="G5">
        <v>0.71210600000000002</v>
      </c>
      <c r="H5">
        <v>15.6884</v>
      </c>
      <c r="I5">
        <v>28.048300000000001</v>
      </c>
      <c r="J5">
        <v>-45.8611</v>
      </c>
      <c r="K5">
        <v>5.7510100000000001E-2</v>
      </c>
      <c r="L5">
        <v>41.612499999999997</v>
      </c>
      <c r="M5">
        <v>-560.08600000000001</v>
      </c>
      <c r="N5">
        <v>16.911100000000001</v>
      </c>
      <c r="O5">
        <v>939.13499999999999</v>
      </c>
      <c r="R5" t="s">
        <v>19</v>
      </c>
      <c r="S5" t="s">
        <v>56</v>
      </c>
      <c r="T5" t="s">
        <v>21</v>
      </c>
      <c r="U5" t="s">
        <v>22</v>
      </c>
      <c r="V5" t="s">
        <v>23</v>
      </c>
      <c r="W5">
        <v>1696.7</v>
      </c>
      <c r="X5">
        <v>0.19170699999999999</v>
      </c>
      <c r="Y5">
        <v>14.1235</v>
      </c>
      <c r="Z5">
        <v>29.2011</v>
      </c>
      <c r="AA5">
        <v>-47.514800000000001</v>
      </c>
      <c r="AB5">
        <v>-8.5697300000000004E-2</v>
      </c>
      <c r="AC5">
        <v>31.837399999999999</v>
      </c>
      <c r="AD5">
        <v>-1136.1600000000001</v>
      </c>
      <c r="AE5">
        <v>1.12927</v>
      </c>
      <c r="AF5">
        <v>734.29600000000005</v>
      </c>
      <c r="AH5" t="s">
        <v>21</v>
      </c>
      <c r="AI5" t="s">
        <v>22</v>
      </c>
      <c r="AL5">
        <f>AVERAGE(H5,Y5)</f>
        <v>14.905950000000001</v>
      </c>
      <c r="AM5">
        <f>AVERAGE(I5,Z5)</f>
        <v>28.624700000000001</v>
      </c>
      <c r="AO5">
        <f>AVERAGE(K5,AB5)</f>
        <v>-1.4093600000000001E-2</v>
      </c>
      <c r="AP5">
        <f>AVERAGE(L5,AC5)</f>
        <v>36.72495</v>
      </c>
    </row>
    <row r="6" spans="1:45" x14ac:dyDescent="0.25">
      <c r="A6" t="s">
        <v>19</v>
      </c>
      <c r="B6" t="s">
        <v>24</v>
      </c>
      <c r="C6" t="s">
        <v>21</v>
      </c>
      <c r="D6" t="s">
        <v>25</v>
      </c>
      <c r="E6" t="s">
        <v>23</v>
      </c>
      <c r="F6">
        <v>3004.78</v>
      </c>
      <c r="G6">
        <v>0.26761200000000002</v>
      </c>
      <c r="H6">
        <v>25.0121</v>
      </c>
      <c r="I6">
        <v>39.017499999999998</v>
      </c>
      <c r="J6">
        <v>-58.530299999999997</v>
      </c>
      <c r="K6">
        <v>0.114</v>
      </c>
      <c r="L6">
        <v>43.201000000000001</v>
      </c>
      <c r="M6">
        <v>-775.96299999999997</v>
      </c>
      <c r="N6">
        <v>7.53817</v>
      </c>
      <c r="O6">
        <v>1069.1400000000001</v>
      </c>
      <c r="R6" t="s">
        <v>19</v>
      </c>
      <c r="S6" t="s">
        <v>57</v>
      </c>
      <c r="T6" t="s">
        <v>21</v>
      </c>
      <c r="U6" t="s">
        <v>25</v>
      </c>
      <c r="V6" t="s">
        <v>23</v>
      </c>
      <c r="W6">
        <v>2538.67</v>
      </c>
      <c r="X6">
        <v>0.21159500000000001</v>
      </c>
      <c r="Y6">
        <v>21.132200000000001</v>
      </c>
      <c r="Z6">
        <v>38.06</v>
      </c>
      <c r="AA6">
        <v>-55.474800000000002</v>
      </c>
      <c r="AB6">
        <v>-2.95144E-2</v>
      </c>
      <c r="AC6">
        <v>45.426400000000001</v>
      </c>
      <c r="AD6">
        <v>-1287.54</v>
      </c>
      <c r="AE6">
        <v>3.1318100000000002</v>
      </c>
      <c r="AF6">
        <v>711.47900000000004</v>
      </c>
      <c r="AH6" t="s">
        <v>21</v>
      </c>
      <c r="AI6" t="s">
        <v>25</v>
      </c>
      <c r="AL6">
        <f t="shared" ref="AL6:AL19" si="0">AVERAGE(H6,Y6)</f>
        <v>23.072150000000001</v>
      </c>
      <c r="AM6">
        <f t="shared" ref="AM6:AM20" si="1">AVERAGE(I6,Z6)</f>
        <v>38.53875</v>
      </c>
      <c r="AO6">
        <f t="shared" ref="AO6:AO20" si="2">AVERAGE(K6,AB6)</f>
        <v>4.2242800000000004E-2</v>
      </c>
      <c r="AP6">
        <f t="shared" ref="AP6:AP20" si="3">AVERAGE(L6,AC6)</f>
        <v>44.313699999999997</v>
      </c>
    </row>
    <row r="7" spans="1:45" x14ac:dyDescent="0.25">
      <c r="A7" t="s">
        <v>19</v>
      </c>
      <c r="B7" t="s">
        <v>26</v>
      </c>
      <c r="C7" t="s">
        <v>21</v>
      </c>
      <c r="D7" t="s">
        <v>27</v>
      </c>
      <c r="E7" t="s">
        <v>23</v>
      </c>
      <c r="F7">
        <v>2238.87</v>
      </c>
      <c r="G7">
        <v>0.23913799999999999</v>
      </c>
      <c r="H7">
        <v>18.636600000000001</v>
      </c>
      <c r="I7">
        <v>42.758499999999998</v>
      </c>
      <c r="J7">
        <v>-85.560599999999994</v>
      </c>
      <c r="K7">
        <v>-0.256963</v>
      </c>
      <c r="L7">
        <v>33.080800000000004</v>
      </c>
      <c r="M7">
        <v>-730.95299999999997</v>
      </c>
      <c r="N7">
        <v>12.204700000000001</v>
      </c>
      <c r="O7">
        <v>1259.19</v>
      </c>
      <c r="R7" t="s">
        <v>19</v>
      </c>
      <c r="S7" t="s">
        <v>58</v>
      </c>
      <c r="T7" t="s">
        <v>21</v>
      </c>
      <c r="U7" t="s">
        <v>27</v>
      </c>
      <c r="V7" t="s">
        <v>23</v>
      </c>
      <c r="W7">
        <v>2575.9</v>
      </c>
      <c r="X7">
        <v>0.36996499999999999</v>
      </c>
      <c r="Y7">
        <v>21.4421</v>
      </c>
      <c r="Z7">
        <v>45.517000000000003</v>
      </c>
      <c r="AA7">
        <v>-68.195700000000002</v>
      </c>
      <c r="AB7">
        <v>-4.60905E-2</v>
      </c>
      <c r="AC7">
        <v>48.028700000000001</v>
      </c>
      <c r="AD7">
        <v>-1205.8</v>
      </c>
      <c r="AE7">
        <v>0.46145700000000001</v>
      </c>
      <c r="AF7">
        <v>897.69299999999998</v>
      </c>
      <c r="AH7" t="s">
        <v>21</v>
      </c>
      <c r="AI7" t="s">
        <v>27</v>
      </c>
      <c r="AL7">
        <f t="shared" si="0"/>
        <v>20.039349999999999</v>
      </c>
      <c r="AM7">
        <f t="shared" si="1"/>
        <v>44.137749999999997</v>
      </c>
      <c r="AO7">
        <f t="shared" si="2"/>
        <v>-0.15152674999999999</v>
      </c>
      <c r="AP7">
        <f t="shared" si="3"/>
        <v>40.554749999999999</v>
      </c>
    </row>
    <row r="8" spans="1:45" x14ac:dyDescent="0.25">
      <c r="A8" t="s">
        <v>19</v>
      </c>
      <c r="B8" t="s">
        <v>28</v>
      </c>
      <c r="C8" t="s">
        <v>29</v>
      </c>
      <c r="D8" t="s">
        <v>22</v>
      </c>
      <c r="E8" t="s">
        <v>23</v>
      </c>
      <c r="F8">
        <v>2636.35</v>
      </c>
      <c r="G8">
        <v>0.381606</v>
      </c>
      <c r="H8">
        <v>21.9453</v>
      </c>
      <c r="I8">
        <v>46.349699999999999</v>
      </c>
      <c r="J8">
        <v>-78.880600000000001</v>
      </c>
      <c r="K8">
        <v>4.0519899999999998E-2</v>
      </c>
      <c r="L8">
        <v>53.152099999999997</v>
      </c>
      <c r="M8">
        <v>-1247.6199999999999</v>
      </c>
      <c r="N8">
        <v>12.186</v>
      </c>
      <c r="O8">
        <v>1176.44</v>
      </c>
      <c r="R8" t="s">
        <v>19</v>
      </c>
      <c r="S8" t="s">
        <v>59</v>
      </c>
      <c r="T8" t="s">
        <v>29</v>
      </c>
      <c r="U8" t="s">
        <v>22</v>
      </c>
      <c r="V8" t="s">
        <v>23</v>
      </c>
      <c r="W8">
        <v>2106.23</v>
      </c>
      <c r="X8">
        <v>2.0043000000000002</v>
      </c>
      <c r="Y8">
        <v>17.532499999999999</v>
      </c>
      <c r="Z8">
        <v>39.840299999999999</v>
      </c>
      <c r="AA8">
        <v>-65.697000000000003</v>
      </c>
      <c r="AB8">
        <v>-0.29776000000000002</v>
      </c>
      <c r="AC8">
        <v>97.574200000000005</v>
      </c>
      <c r="AD8">
        <v>-162.25399999999999</v>
      </c>
      <c r="AE8">
        <v>6.1601900000000001</v>
      </c>
      <c r="AF8">
        <v>920.47500000000002</v>
      </c>
      <c r="AH8" t="s">
        <v>29</v>
      </c>
      <c r="AI8" t="s">
        <v>22</v>
      </c>
      <c r="AL8">
        <f t="shared" si="0"/>
        <v>19.738900000000001</v>
      </c>
      <c r="AM8">
        <f t="shared" si="1"/>
        <v>43.094999999999999</v>
      </c>
      <c r="AO8">
        <f t="shared" si="2"/>
        <v>-0.12862005000000001</v>
      </c>
      <c r="AP8">
        <f t="shared" si="3"/>
        <v>75.363150000000005</v>
      </c>
    </row>
    <row r="9" spans="1:45" x14ac:dyDescent="0.25">
      <c r="A9" t="s">
        <v>19</v>
      </c>
      <c r="B9" t="s">
        <v>30</v>
      </c>
      <c r="C9" t="s">
        <v>29</v>
      </c>
      <c r="D9" t="s">
        <v>25</v>
      </c>
      <c r="E9" t="s">
        <v>23</v>
      </c>
      <c r="F9">
        <v>1604.27</v>
      </c>
      <c r="G9">
        <v>0.32263399999999998</v>
      </c>
      <c r="H9">
        <v>13.354100000000001</v>
      </c>
      <c r="I9">
        <v>33.969499999999996</v>
      </c>
      <c r="J9">
        <v>-45.146500000000003</v>
      </c>
      <c r="K9">
        <v>5.2708900000000003E-2</v>
      </c>
      <c r="L9">
        <v>46.256100000000004</v>
      </c>
      <c r="M9">
        <v>-1234.57</v>
      </c>
      <c r="N9">
        <v>10.9695</v>
      </c>
      <c r="O9">
        <v>1263.1099999999999</v>
      </c>
      <c r="R9" t="s">
        <v>19</v>
      </c>
      <c r="S9" t="s">
        <v>60</v>
      </c>
      <c r="T9" t="s">
        <v>29</v>
      </c>
      <c r="U9" t="s">
        <v>25</v>
      </c>
      <c r="V9" t="s">
        <v>23</v>
      </c>
      <c r="W9">
        <v>2171.58</v>
      </c>
      <c r="X9">
        <v>2.4595199999999999</v>
      </c>
      <c r="Y9">
        <v>18.076499999999999</v>
      </c>
      <c r="Z9">
        <v>33.919499999999999</v>
      </c>
      <c r="AA9">
        <v>-45.566600000000001</v>
      </c>
      <c r="AB9">
        <v>-0.17361699999999999</v>
      </c>
      <c r="AC9">
        <v>42.070900000000002</v>
      </c>
      <c r="AD9">
        <v>-547.47699999999998</v>
      </c>
      <c r="AE9">
        <v>18.802499999999998</v>
      </c>
      <c r="AF9">
        <v>711.245</v>
      </c>
      <c r="AH9" t="s">
        <v>29</v>
      </c>
      <c r="AI9" t="s">
        <v>25</v>
      </c>
      <c r="AL9">
        <f t="shared" si="0"/>
        <v>15.715299999999999</v>
      </c>
      <c r="AM9">
        <f t="shared" si="1"/>
        <v>33.944499999999998</v>
      </c>
      <c r="AO9">
        <f t="shared" si="2"/>
        <v>-6.0454049999999995E-2</v>
      </c>
      <c r="AP9">
        <f t="shared" si="3"/>
        <v>44.163499999999999</v>
      </c>
    </row>
    <row r="10" spans="1:45" x14ac:dyDescent="0.25">
      <c r="A10" t="s">
        <v>19</v>
      </c>
      <c r="B10" t="s">
        <v>31</v>
      </c>
      <c r="C10" t="s">
        <v>29</v>
      </c>
      <c r="D10" t="s">
        <v>27</v>
      </c>
      <c r="E10" t="s">
        <v>23</v>
      </c>
      <c r="F10">
        <v>2615.36</v>
      </c>
      <c r="G10">
        <v>0.79148600000000002</v>
      </c>
      <c r="H10">
        <v>21.770499999999998</v>
      </c>
      <c r="I10">
        <v>37.8461</v>
      </c>
      <c r="J10">
        <v>-78.093800000000002</v>
      </c>
      <c r="K10">
        <v>0.20155100000000001</v>
      </c>
      <c r="L10">
        <v>57.0702</v>
      </c>
      <c r="M10">
        <v>-542.70000000000005</v>
      </c>
      <c r="N10">
        <v>-0.95287299999999997</v>
      </c>
      <c r="O10">
        <v>553.79</v>
      </c>
      <c r="R10" t="s">
        <v>19</v>
      </c>
      <c r="S10" t="s">
        <v>61</v>
      </c>
      <c r="T10" t="s">
        <v>29</v>
      </c>
      <c r="U10" t="s">
        <v>27</v>
      </c>
      <c r="V10" t="s">
        <v>23</v>
      </c>
      <c r="W10">
        <v>2477.91</v>
      </c>
      <c r="X10">
        <v>1.67449</v>
      </c>
      <c r="Y10">
        <v>20.6264</v>
      </c>
      <c r="Z10">
        <v>39.252000000000002</v>
      </c>
      <c r="AA10">
        <v>-45.423000000000002</v>
      </c>
      <c r="AB10">
        <v>-8.9249899999999994E-5</v>
      </c>
      <c r="AC10">
        <v>34.896099999999997</v>
      </c>
      <c r="AD10">
        <v>-667.15800000000002</v>
      </c>
      <c r="AE10">
        <v>-4.91629</v>
      </c>
      <c r="AF10">
        <v>525.82799999999997</v>
      </c>
      <c r="AH10" t="s">
        <v>29</v>
      </c>
      <c r="AI10" t="s">
        <v>27</v>
      </c>
      <c r="AL10">
        <f t="shared" si="0"/>
        <v>21.198450000000001</v>
      </c>
      <c r="AM10">
        <f t="shared" si="1"/>
        <v>38.549050000000001</v>
      </c>
      <c r="AO10">
        <f t="shared" si="2"/>
        <v>0.10073087505</v>
      </c>
      <c r="AP10">
        <f t="shared" si="3"/>
        <v>45.983149999999995</v>
      </c>
    </row>
    <row r="11" spans="1:45" x14ac:dyDescent="0.25">
      <c r="A11" t="s">
        <v>19</v>
      </c>
      <c r="B11" t="s">
        <v>32</v>
      </c>
      <c r="C11" t="s">
        <v>33</v>
      </c>
      <c r="D11" t="s">
        <v>22</v>
      </c>
      <c r="E11" t="s">
        <v>23</v>
      </c>
      <c r="F11">
        <v>380.803</v>
      </c>
      <c r="G11">
        <v>0.123353</v>
      </c>
      <c r="H11">
        <v>3.1698499999999998</v>
      </c>
      <c r="I11">
        <v>13.517099999999999</v>
      </c>
      <c r="J11">
        <v>-63.444899999999997</v>
      </c>
      <c r="K11">
        <v>-0.102506</v>
      </c>
      <c r="L11">
        <v>66.578100000000006</v>
      </c>
      <c r="M11">
        <v>-1275.3900000000001</v>
      </c>
      <c r="N11">
        <v>3.9253900000000002</v>
      </c>
      <c r="O11">
        <v>1338.31</v>
      </c>
      <c r="R11" t="s">
        <v>19</v>
      </c>
      <c r="S11" t="s">
        <v>62</v>
      </c>
      <c r="T11" t="s">
        <v>33</v>
      </c>
      <c r="U11" t="s">
        <v>25</v>
      </c>
      <c r="V11" t="s">
        <v>23</v>
      </c>
      <c r="W11">
        <v>2142.87</v>
      </c>
      <c r="X11">
        <v>0.44436799999999999</v>
      </c>
      <c r="Y11">
        <v>18.1599</v>
      </c>
      <c r="Z11">
        <v>46.414700000000003</v>
      </c>
      <c r="AA11">
        <v>-113.518</v>
      </c>
      <c r="AB11">
        <v>-4.2201599999999999E-2</v>
      </c>
      <c r="AC11">
        <v>152.821</v>
      </c>
      <c r="AD11">
        <v>-1233.18</v>
      </c>
      <c r="AE11">
        <v>0.15953800000000001</v>
      </c>
      <c r="AF11">
        <v>1265.5899999999999</v>
      </c>
      <c r="AH11" t="s">
        <v>33</v>
      </c>
      <c r="AI11" t="s">
        <v>22</v>
      </c>
      <c r="AL11">
        <f t="shared" si="0"/>
        <v>10.664875</v>
      </c>
      <c r="AM11">
        <f t="shared" si="1"/>
        <v>29.965900000000001</v>
      </c>
      <c r="AO11">
        <f t="shared" si="2"/>
        <v>-7.2353799999999996E-2</v>
      </c>
      <c r="AP11">
        <f t="shared" si="3"/>
        <v>109.69955</v>
      </c>
    </row>
    <row r="12" spans="1:45" x14ac:dyDescent="0.25">
      <c r="A12" t="s">
        <v>19</v>
      </c>
      <c r="B12" t="s">
        <v>34</v>
      </c>
      <c r="C12" t="s">
        <v>33</v>
      </c>
      <c r="D12" t="s">
        <v>25</v>
      </c>
      <c r="E12" t="s">
        <v>23</v>
      </c>
      <c r="F12">
        <v>2276.54</v>
      </c>
      <c r="G12">
        <v>0.51929199999999998</v>
      </c>
      <c r="H12">
        <v>18.950099999999999</v>
      </c>
      <c r="I12">
        <v>41.331899999999997</v>
      </c>
      <c r="J12">
        <v>-80.072500000000005</v>
      </c>
      <c r="K12">
        <v>-0.240291</v>
      </c>
      <c r="L12">
        <v>114.033</v>
      </c>
      <c r="M12">
        <v>-1349.24</v>
      </c>
      <c r="N12">
        <v>-7.5845900000000004</v>
      </c>
      <c r="O12">
        <v>1318.24</v>
      </c>
      <c r="R12" t="s">
        <v>19</v>
      </c>
      <c r="S12" t="s">
        <v>63</v>
      </c>
      <c r="T12" t="s">
        <v>33</v>
      </c>
      <c r="U12" t="s">
        <v>22</v>
      </c>
      <c r="V12" t="s">
        <v>23</v>
      </c>
      <c r="W12">
        <v>1287.71</v>
      </c>
      <c r="X12">
        <v>0.74919199999999997</v>
      </c>
      <c r="Y12">
        <v>10.718999999999999</v>
      </c>
      <c r="Z12">
        <v>54.619900000000001</v>
      </c>
      <c r="AA12">
        <v>-112.46899999999999</v>
      </c>
      <c r="AB12">
        <v>-1.0592600000000001E-2</v>
      </c>
      <c r="AC12">
        <v>119.70399999999999</v>
      </c>
      <c r="AD12">
        <v>-588.40599999999995</v>
      </c>
      <c r="AE12">
        <v>-1.43624</v>
      </c>
      <c r="AF12">
        <v>1180.73</v>
      </c>
      <c r="AH12" t="s">
        <v>33</v>
      </c>
      <c r="AI12" t="s">
        <v>25</v>
      </c>
      <c r="AL12">
        <f t="shared" si="0"/>
        <v>14.83455</v>
      </c>
      <c r="AM12">
        <f t="shared" si="1"/>
        <v>47.975899999999996</v>
      </c>
      <c r="AO12">
        <f t="shared" si="2"/>
        <v>-0.12544179999999999</v>
      </c>
      <c r="AP12">
        <f t="shared" si="3"/>
        <v>116.8685</v>
      </c>
    </row>
    <row r="13" spans="1:45" x14ac:dyDescent="0.25">
      <c r="A13" t="s">
        <v>19</v>
      </c>
      <c r="B13" t="s">
        <v>35</v>
      </c>
      <c r="C13" t="s">
        <v>33</v>
      </c>
      <c r="D13" t="s">
        <v>27</v>
      </c>
      <c r="E13" t="s">
        <v>23</v>
      </c>
      <c r="F13">
        <v>2011.07</v>
      </c>
      <c r="G13">
        <v>1.12225</v>
      </c>
      <c r="H13">
        <v>16.740400000000001</v>
      </c>
      <c r="I13">
        <v>39.251199999999997</v>
      </c>
      <c r="J13">
        <v>-84.196399999999997</v>
      </c>
      <c r="K13">
        <v>0.104169</v>
      </c>
      <c r="L13">
        <v>41.9465</v>
      </c>
      <c r="M13">
        <v>-1250.76</v>
      </c>
      <c r="N13">
        <v>-3.8660800000000002</v>
      </c>
      <c r="O13">
        <v>1274.02</v>
      </c>
      <c r="R13" t="s">
        <v>19</v>
      </c>
      <c r="S13" t="s">
        <v>64</v>
      </c>
      <c r="T13" t="s">
        <v>33</v>
      </c>
      <c r="U13" t="s">
        <v>27</v>
      </c>
      <c r="V13" t="s">
        <v>23</v>
      </c>
      <c r="W13">
        <v>1972.04</v>
      </c>
      <c r="X13">
        <v>0.34804299999999999</v>
      </c>
      <c r="Y13">
        <v>16.415500000000002</v>
      </c>
      <c r="Z13">
        <v>37.894100000000002</v>
      </c>
      <c r="AA13">
        <v>-85.201700000000002</v>
      </c>
      <c r="AB13">
        <v>2.23281E-2</v>
      </c>
      <c r="AC13">
        <v>53.507399999999997</v>
      </c>
      <c r="AD13">
        <v>-1270.71</v>
      </c>
      <c r="AE13">
        <v>-3.74763</v>
      </c>
      <c r="AF13">
        <v>696.59500000000003</v>
      </c>
      <c r="AH13" t="s">
        <v>33</v>
      </c>
      <c r="AI13" t="s">
        <v>27</v>
      </c>
      <c r="AL13">
        <f t="shared" si="0"/>
        <v>16.577950000000001</v>
      </c>
      <c r="AM13">
        <f t="shared" si="1"/>
        <v>38.572649999999996</v>
      </c>
      <c r="AO13">
        <f t="shared" si="2"/>
        <v>6.3248550000000001E-2</v>
      </c>
      <c r="AP13">
        <f t="shared" si="3"/>
        <v>47.726950000000002</v>
      </c>
    </row>
    <row r="14" spans="1:45" x14ac:dyDescent="0.25">
      <c r="A14" t="s">
        <v>19</v>
      </c>
      <c r="B14" t="s">
        <v>36</v>
      </c>
      <c r="C14" t="s">
        <v>37</v>
      </c>
      <c r="D14" t="s">
        <v>22</v>
      </c>
      <c r="E14" t="s">
        <v>23</v>
      </c>
      <c r="F14">
        <v>2420.87</v>
      </c>
      <c r="G14">
        <v>0.51830799999999999</v>
      </c>
      <c r="H14">
        <v>20.151599999999998</v>
      </c>
      <c r="I14">
        <v>39.3551</v>
      </c>
      <c r="J14">
        <v>-84.165800000000004</v>
      </c>
      <c r="K14">
        <v>-0.14017199999999999</v>
      </c>
      <c r="L14">
        <v>61.417299999999997</v>
      </c>
      <c r="M14">
        <v>-796.67499999999995</v>
      </c>
      <c r="N14">
        <v>6.1373199999999999</v>
      </c>
      <c r="O14">
        <v>723.596</v>
      </c>
      <c r="R14" t="s">
        <v>19</v>
      </c>
      <c r="S14" t="s">
        <v>65</v>
      </c>
      <c r="T14" t="s">
        <v>37</v>
      </c>
      <c r="U14" t="s">
        <v>22</v>
      </c>
      <c r="V14" t="s">
        <v>23</v>
      </c>
      <c r="W14">
        <v>2498.12</v>
      </c>
      <c r="X14">
        <v>0.14469699999999999</v>
      </c>
      <c r="Y14">
        <v>20.794599999999999</v>
      </c>
      <c r="Z14">
        <v>47.697299999999998</v>
      </c>
      <c r="AA14">
        <v>-131.268</v>
      </c>
      <c r="AB14">
        <v>-0.17865900000000001</v>
      </c>
      <c r="AC14">
        <v>84.240600000000001</v>
      </c>
      <c r="AD14">
        <v>-1290.8499999999999</v>
      </c>
      <c r="AE14">
        <v>-5.8468</v>
      </c>
      <c r="AF14">
        <v>1058.1199999999999</v>
      </c>
      <c r="AH14" t="s">
        <v>37</v>
      </c>
      <c r="AI14" t="s">
        <v>22</v>
      </c>
      <c r="AL14">
        <f t="shared" si="0"/>
        <v>20.473099999999999</v>
      </c>
      <c r="AM14">
        <f t="shared" si="1"/>
        <v>43.526200000000003</v>
      </c>
      <c r="AO14">
        <f t="shared" si="2"/>
        <v>-0.15941549999999999</v>
      </c>
      <c r="AP14">
        <f t="shared" si="3"/>
        <v>72.828949999999992</v>
      </c>
    </row>
    <row r="15" spans="1:45" x14ac:dyDescent="0.25">
      <c r="A15" t="s">
        <v>19</v>
      </c>
      <c r="B15" t="s">
        <v>38</v>
      </c>
      <c r="C15" t="s">
        <v>37</v>
      </c>
      <c r="D15" t="s">
        <v>25</v>
      </c>
      <c r="E15" t="s">
        <v>23</v>
      </c>
      <c r="F15">
        <v>2496.5300000000002</v>
      </c>
      <c r="G15">
        <v>0.77918299999999996</v>
      </c>
      <c r="H15">
        <v>20.781300000000002</v>
      </c>
      <c r="I15">
        <v>43.234900000000003</v>
      </c>
      <c r="J15">
        <v>-40.051499999999997</v>
      </c>
      <c r="K15">
        <v>0.101177</v>
      </c>
      <c r="L15">
        <v>56.204000000000001</v>
      </c>
      <c r="M15">
        <v>-648.43499999999995</v>
      </c>
      <c r="N15">
        <v>20.571100000000001</v>
      </c>
      <c r="O15">
        <v>1257.18</v>
      </c>
      <c r="R15" t="s">
        <v>19</v>
      </c>
      <c r="S15" t="s">
        <v>66</v>
      </c>
      <c r="T15" t="s">
        <v>37</v>
      </c>
      <c r="U15" t="s">
        <v>25</v>
      </c>
      <c r="V15" t="s">
        <v>23</v>
      </c>
      <c r="W15">
        <v>1970.2</v>
      </c>
      <c r="X15">
        <v>0.24297099999999999</v>
      </c>
      <c r="Y15">
        <v>16.400099999999998</v>
      </c>
      <c r="Z15">
        <v>35.999200000000002</v>
      </c>
      <c r="AA15">
        <v>-85.710899999999995</v>
      </c>
      <c r="AB15">
        <v>-3.7692900000000001E-2</v>
      </c>
      <c r="AC15">
        <v>49.4876</v>
      </c>
      <c r="AD15">
        <v>-1162.3399999999999</v>
      </c>
      <c r="AE15">
        <v>5.6297100000000002</v>
      </c>
      <c r="AF15">
        <v>1319.4</v>
      </c>
      <c r="AH15" t="s">
        <v>37</v>
      </c>
      <c r="AI15" t="s">
        <v>25</v>
      </c>
      <c r="AL15">
        <f t="shared" si="0"/>
        <v>18.590699999999998</v>
      </c>
      <c r="AM15">
        <f t="shared" si="1"/>
        <v>39.617050000000006</v>
      </c>
      <c r="AO15">
        <f t="shared" si="2"/>
        <v>3.1742050000000001E-2</v>
      </c>
      <c r="AP15">
        <f t="shared" si="3"/>
        <v>52.845799999999997</v>
      </c>
    </row>
    <row r="16" spans="1:45" x14ac:dyDescent="0.25">
      <c r="A16" t="s">
        <v>19</v>
      </c>
      <c r="B16" t="s">
        <v>39</v>
      </c>
      <c r="C16" t="s">
        <v>37</v>
      </c>
      <c r="D16" t="s">
        <v>27</v>
      </c>
      <c r="E16" t="s">
        <v>23</v>
      </c>
      <c r="F16">
        <v>1788.17</v>
      </c>
      <c r="G16">
        <v>0.54492799999999997</v>
      </c>
      <c r="H16">
        <v>14.8849</v>
      </c>
      <c r="I16">
        <v>36.547699999999999</v>
      </c>
      <c r="J16">
        <v>-86.403899999999993</v>
      </c>
      <c r="K16">
        <v>-2.12327E-2</v>
      </c>
      <c r="L16">
        <v>65.903899999999993</v>
      </c>
      <c r="M16">
        <v>-1112.0899999999999</v>
      </c>
      <c r="N16">
        <v>-21.146899999999999</v>
      </c>
      <c r="O16">
        <v>928.75</v>
      </c>
      <c r="R16" t="s">
        <v>19</v>
      </c>
      <c r="S16" t="s">
        <v>67</v>
      </c>
      <c r="T16" t="s">
        <v>37</v>
      </c>
      <c r="U16" t="s">
        <v>27</v>
      </c>
      <c r="V16" t="s">
        <v>23</v>
      </c>
      <c r="W16">
        <v>2037</v>
      </c>
      <c r="X16">
        <v>0.83615300000000004</v>
      </c>
      <c r="Y16">
        <v>16.956199999999999</v>
      </c>
      <c r="Z16">
        <v>35.756599999999999</v>
      </c>
      <c r="AA16">
        <v>-62.622300000000003</v>
      </c>
      <c r="AB16">
        <v>-9.9840100000000001E-2</v>
      </c>
      <c r="AC16">
        <v>68.163799999999995</v>
      </c>
      <c r="AD16">
        <v>-777.88099999999997</v>
      </c>
      <c r="AE16">
        <v>-10.216200000000001</v>
      </c>
      <c r="AF16">
        <v>529.38800000000003</v>
      </c>
      <c r="AH16" t="s">
        <v>37</v>
      </c>
      <c r="AI16" t="s">
        <v>27</v>
      </c>
      <c r="AL16">
        <f t="shared" si="0"/>
        <v>15.920549999999999</v>
      </c>
      <c r="AM16">
        <f t="shared" si="1"/>
        <v>36.152149999999999</v>
      </c>
      <c r="AO16">
        <f t="shared" si="2"/>
        <v>-6.0536400000000004E-2</v>
      </c>
      <c r="AP16">
        <f t="shared" si="3"/>
        <v>67.033850000000001</v>
      </c>
    </row>
    <row r="17" spans="1:42" x14ac:dyDescent="0.25">
      <c r="A17" t="s">
        <v>19</v>
      </c>
      <c r="B17" t="s">
        <v>40</v>
      </c>
      <c r="C17" t="s">
        <v>41</v>
      </c>
      <c r="D17" t="s">
        <v>22</v>
      </c>
      <c r="E17" t="s">
        <v>23</v>
      </c>
      <c r="F17">
        <v>2158.5</v>
      </c>
      <c r="G17">
        <v>0.27213300000000001</v>
      </c>
      <c r="H17">
        <v>17.967600000000001</v>
      </c>
      <c r="I17">
        <v>46.163899999999998</v>
      </c>
      <c r="J17">
        <v>-86.745900000000006</v>
      </c>
      <c r="K17">
        <v>-1.30867E-2</v>
      </c>
      <c r="L17">
        <v>66.130099999999999</v>
      </c>
      <c r="M17">
        <v>-638.50900000000001</v>
      </c>
      <c r="N17">
        <v>8.0695999999999994</v>
      </c>
      <c r="O17">
        <v>1281.77</v>
      </c>
      <c r="R17" t="s">
        <v>19</v>
      </c>
      <c r="S17" t="s">
        <v>68</v>
      </c>
      <c r="T17" t="s">
        <v>41</v>
      </c>
      <c r="U17" t="s">
        <v>22</v>
      </c>
      <c r="V17" t="s">
        <v>23</v>
      </c>
      <c r="W17">
        <v>2758.96</v>
      </c>
      <c r="X17">
        <v>0.12346500000000001</v>
      </c>
      <c r="Y17">
        <v>22.965800000000002</v>
      </c>
      <c r="Z17">
        <v>47.969900000000003</v>
      </c>
      <c r="AA17">
        <v>-87.055899999999994</v>
      </c>
      <c r="AB17">
        <v>-0.268063</v>
      </c>
      <c r="AC17">
        <v>60.0242</v>
      </c>
      <c r="AD17">
        <v>-871.71500000000003</v>
      </c>
      <c r="AE17">
        <v>18.7438</v>
      </c>
      <c r="AF17">
        <v>1128.4000000000001</v>
      </c>
      <c r="AH17" t="s">
        <v>41</v>
      </c>
      <c r="AI17" t="s">
        <v>22</v>
      </c>
      <c r="AL17">
        <f>AVERAGE(H17,Y17)</f>
        <v>20.466700000000003</v>
      </c>
      <c r="AM17">
        <f t="shared" si="1"/>
        <v>47.066900000000004</v>
      </c>
      <c r="AO17">
        <f t="shared" si="2"/>
        <v>-0.14057485</v>
      </c>
      <c r="AP17">
        <f t="shared" si="3"/>
        <v>63.077150000000003</v>
      </c>
    </row>
    <row r="18" spans="1:42" x14ac:dyDescent="0.25">
      <c r="A18" t="s">
        <v>19</v>
      </c>
      <c r="B18" t="s">
        <v>42</v>
      </c>
      <c r="C18" t="s">
        <v>41</v>
      </c>
      <c r="D18" t="s">
        <v>25</v>
      </c>
      <c r="E18" t="s">
        <v>23</v>
      </c>
      <c r="F18">
        <v>1937.08</v>
      </c>
      <c r="G18">
        <v>0.55275700000000005</v>
      </c>
      <c r="H18">
        <v>16.124400000000001</v>
      </c>
      <c r="I18">
        <v>29.942299999999999</v>
      </c>
      <c r="J18">
        <v>-58.054600000000001</v>
      </c>
      <c r="K18">
        <v>-2.3849399999999999E-3</v>
      </c>
      <c r="L18">
        <v>37.956699999999998</v>
      </c>
      <c r="M18">
        <v>-1274.96</v>
      </c>
      <c r="N18">
        <v>3.80592</v>
      </c>
      <c r="O18">
        <v>946.31500000000005</v>
      </c>
      <c r="R18" t="s">
        <v>19</v>
      </c>
      <c r="S18" t="s">
        <v>69</v>
      </c>
      <c r="T18" t="s">
        <v>41</v>
      </c>
      <c r="U18" t="s">
        <v>25</v>
      </c>
      <c r="V18" t="s">
        <v>23</v>
      </c>
      <c r="W18">
        <v>2116.2399999999998</v>
      </c>
      <c r="X18">
        <v>1.2905899999999999</v>
      </c>
      <c r="Y18">
        <v>17.6158</v>
      </c>
      <c r="Z18">
        <v>27.971900000000002</v>
      </c>
      <c r="AA18">
        <v>-58.486400000000003</v>
      </c>
      <c r="AB18">
        <v>-0.154527</v>
      </c>
      <c r="AC18">
        <v>48.7834</v>
      </c>
      <c r="AD18">
        <v>-1141.26</v>
      </c>
      <c r="AE18">
        <v>8.7557600000000004</v>
      </c>
      <c r="AF18">
        <v>946.65200000000004</v>
      </c>
      <c r="AH18" t="s">
        <v>41</v>
      </c>
      <c r="AI18" t="s">
        <v>25</v>
      </c>
      <c r="AL18">
        <f t="shared" si="0"/>
        <v>16.870100000000001</v>
      </c>
      <c r="AM18">
        <f t="shared" si="1"/>
        <v>28.957100000000001</v>
      </c>
      <c r="AO18">
        <f t="shared" si="2"/>
        <v>-7.845597E-2</v>
      </c>
      <c r="AP18">
        <f t="shared" si="3"/>
        <v>43.370049999999999</v>
      </c>
    </row>
    <row r="19" spans="1:42" x14ac:dyDescent="0.25">
      <c r="A19" t="s">
        <v>19</v>
      </c>
      <c r="B19" t="s">
        <v>43</v>
      </c>
      <c r="C19" t="s">
        <v>41</v>
      </c>
      <c r="D19" t="s">
        <v>27</v>
      </c>
      <c r="E19" t="s">
        <v>23</v>
      </c>
      <c r="F19">
        <v>2443.8200000000002</v>
      </c>
      <c r="G19">
        <v>0.56189299999999998</v>
      </c>
      <c r="H19">
        <v>20.342600000000001</v>
      </c>
      <c r="I19">
        <v>34.5715</v>
      </c>
      <c r="J19">
        <v>-63.304200000000002</v>
      </c>
      <c r="K19">
        <v>-7.0333000000000007E-2</v>
      </c>
      <c r="L19">
        <v>55.782200000000003</v>
      </c>
      <c r="M19">
        <v>-1287.55</v>
      </c>
      <c r="N19">
        <v>4.49838</v>
      </c>
      <c r="O19">
        <v>1321.12</v>
      </c>
      <c r="R19" t="s">
        <v>19</v>
      </c>
      <c r="S19" t="s">
        <v>70</v>
      </c>
      <c r="T19" t="s">
        <v>41</v>
      </c>
      <c r="U19" t="s">
        <v>27</v>
      </c>
      <c r="V19" t="s">
        <v>23</v>
      </c>
      <c r="W19">
        <v>2349.15</v>
      </c>
      <c r="X19">
        <v>0.38656499999999999</v>
      </c>
      <c r="Y19">
        <v>19.554600000000001</v>
      </c>
      <c r="Z19">
        <v>33.807600000000001</v>
      </c>
      <c r="AA19">
        <v>-51.157299999999999</v>
      </c>
      <c r="AB19">
        <v>2.6170300000000001E-2</v>
      </c>
      <c r="AC19">
        <v>55.031100000000002</v>
      </c>
      <c r="AD19">
        <v>-851.20899999999995</v>
      </c>
      <c r="AE19">
        <v>6.3658099999999997</v>
      </c>
      <c r="AF19">
        <v>766.68100000000004</v>
      </c>
      <c r="AH19" t="s">
        <v>41</v>
      </c>
      <c r="AI19" t="s">
        <v>27</v>
      </c>
      <c r="AL19">
        <f t="shared" si="0"/>
        <v>19.948599999999999</v>
      </c>
      <c r="AM19">
        <f t="shared" si="1"/>
        <v>34.189549999999997</v>
      </c>
      <c r="AO19">
        <f t="shared" si="2"/>
        <v>-2.2081350000000003E-2</v>
      </c>
      <c r="AP19">
        <f t="shared" si="3"/>
        <v>55.406649999999999</v>
      </c>
    </row>
    <row r="20" spans="1:42" x14ac:dyDescent="0.25">
      <c r="A20" t="s">
        <v>19</v>
      </c>
      <c r="B20" t="s">
        <v>44</v>
      </c>
      <c r="C20" t="s">
        <v>45</v>
      </c>
      <c r="D20" t="s">
        <v>22</v>
      </c>
      <c r="E20" t="s">
        <v>23</v>
      </c>
      <c r="F20">
        <v>794.84199999999998</v>
      </c>
      <c r="G20">
        <v>0.144876</v>
      </c>
      <c r="H20">
        <v>6.6163499999999997</v>
      </c>
      <c r="I20">
        <v>31.415400000000002</v>
      </c>
      <c r="J20">
        <v>-27.026900000000001</v>
      </c>
      <c r="K20">
        <v>-0.18213699999999999</v>
      </c>
      <c r="L20">
        <v>28.272200000000002</v>
      </c>
      <c r="M20">
        <v>-799.63099999999997</v>
      </c>
      <c r="N20">
        <v>6.8371500000000003</v>
      </c>
      <c r="O20">
        <v>731.178</v>
      </c>
      <c r="R20" t="s">
        <v>19</v>
      </c>
      <c r="S20" t="s">
        <v>71</v>
      </c>
      <c r="T20" t="s">
        <v>45</v>
      </c>
      <c r="U20" t="s">
        <v>22</v>
      </c>
      <c r="V20" t="s">
        <v>23</v>
      </c>
      <c r="W20">
        <v>1338.03</v>
      </c>
      <c r="X20">
        <v>0.26900600000000002</v>
      </c>
      <c r="Y20">
        <v>11.1379</v>
      </c>
      <c r="Z20">
        <v>34.423900000000003</v>
      </c>
      <c r="AA20">
        <v>-38.162300000000002</v>
      </c>
      <c r="AB20">
        <v>-0.23383699999999999</v>
      </c>
      <c r="AC20">
        <v>38.716999999999999</v>
      </c>
      <c r="AD20">
        <v>-640.96699999999998</v>
      </c>
      <c r="AE20">
        <v>-2.3523700000000001</v>
      </c>
      <c r="AF20">
        <v>874.79899999999998</v>
      </c>
      <c r="AH20" t="s">
        <v>45</v>
      </c>
      <c r="AI20" t="s">
        <v>22</v>
      </c>
      <c r="AL20">
        <f>AVERAGE(H20,Y20)</f>
        <v>8.8771249999999995</v>
      </c>
      <c r="AM20">
        <f t="shared" si="1"/>
        <v>32.919650000000004</v>
      </c>
      <c r="AO20">
        <f t="shared" si="2"/>
        <v>-0.20798699999999998</v>
      </c>
      <c r="AP20">
        <f t="shared" si="3"/>
        <v>33.494599999999998</v>
      </c>
    </row>
    <row r="21" spans="1:42" x14ac:dyDescent="0.25">
      <c r="A21" t="s">
        <v>19</v>
      </c>
      <c r="B21" t="s">
        <v>46</v>
      </c>
      <c r="C21" t="s">
        <v>45</v>
      </c>
      <c r="D21" t="s">
        <v>27</v>
      </c>
      <c r="E21" t="s">
        <v>23</v>
      </c>
      <c r="F21">
        <v>1190.0899999999999</v>
      </c>
      <c r="G21">
        <v>9.7705200000000006E-2</v>
      </c>
      <c r="H21">
        <v>9.9064200000000007</v>
      </c>
      <c r="I21">
        <v>40.1554</v>
      </c>
      <c r="J21">
        <v>-51.907800000000002</v>
      </c>
      <c r="K21">
        <v>-0.12601399999999999</v>
      </c>
      <c r="L21">
        <v>27.738600000000002</v>
      </c>
      <c r="M21">
        <v>-933.024</v>
      </c>
      <c r="N21">
        <v>8.4554600000000004</v>
      </c>
      <c r="O21">
        <v>1080.73</v>
      </c>
      <c r="R21" t="s">
        <v>19</v>
      </c>
      <c r="S21" t="s">
        <v>72</v>
      </c>
      <c r="T21" t="s">
        <v>45</v>
      </c>
      <c r="U21" t="s">
        <v>25</v>
      </c>
      <c r="V21" t="s">
        <v>23</v>
      </c>
      <c r="W21">
        <v>449.98099999999999</v>
      </c>
      <c r="X21">
        <v>1.10791E-2</v>
      </c>
      <c r="Y21">
        <v>3.7456900000000002</v>
      </c>
      <c r="Z21">
        <v>43.730400000000003</v>
      </c>
      <c r="AA21">
        <v>-55.937899999999999</v>
      </c>
      <c r="AB21">
        <v>-0.13000600000000001</v>
      </c>
      <c r="AC21">
        <v>32.561300000000003</v>
      </c>
      <c r="AD21">
        <v>-1332.85</v>
      </c>
      <c r="AE21">
        <v>-31.061</v>
      </c>
      <c r="AF21">
        <v>1327.21</v>
      </c>
      <c r="AH21" t="s">
        <v>45</v>
      </c>
      <c r="AI21" t="s">
        <v>27</v>
      </c>
      <c r="AL21">
        <f>AVERAGE(H22,Y21,Y22)</f>
        <v>7.0471433333333335</v>
      </c>
      <c r="AM21">
        <f>AVERAGE(I22,Z21,Z22)</f>
        <v>44.787566666666663</v>
      </c>
      <c r="AO21">
        <f>AVERAGE(K22,AB21,AB22)</f>
        <v>-2.477813333333333E-2</v>
      </c>
      <c r="AP21">
        <f>AVERAGE(L22,AC21,AC22)</f>
        <v>40.195366666666672</v>
      </c>
    </row>
    <row r="22" spans="1:42" x14ac:dyDescent="0.25">
      <c r="A22" t="s">
        <v>19</v>
      </c>
      <c r="B22" t="s">
        <v>47</v>
      </c>
      <c r="C22" t="s">
        <v>45</v>
      </c>
      <c r="D22" t="s">
        <v>25</v>
      </c>
      <c r="E22" t="s">
        <v>23</v>
      </c>
      <c r="F22">
        <v>522.64300000000003</v>
      </c>
      <c r="G22">
        <v>2.1423999999999999E-2</v>
      </c>
      <c r="H22">
        <v>4.3505399999999996</v>
      </c>
      <c r="I22">
        <v>43.954500000000003</v>
      </c>
      <c r="J22">
        <v>-37.233400000000003</v>
      </c>
      <c r="K22">
        <v>-4.9769399999999998E-2</v>
      </c>
      <c r="L22">
        <v>33.487699999999997</v>
      </c>
      <c r="M22">
        <v>-1315.12</v>
      </c>
      <c r="N22">
        <v>-14.345000000000001</v>
      </c>
      <c r="O22">
        <v>1322.77</v>
      </c>
      <c r="R22" t="s">
        <v>19</v>
      </c>
      <c r="S22" t="s">
        <v>73</v>
      </c>
      <c r="T22" t="s">
        <v>45</v>
      </c>
      <c r="U22" t="s">
        <v>25</v>
      </c>
      <c r="V22" t="s">
        <v>23</v>
      </c>
      <c r="W22">
        <v>1567.16</v>
      </c>
      <c r="X22">
        <v>0.32291300000000001</v>
      </c>
      <c r="Y22">
        <v>13.045199999999999</v>
      </c>
      <c r="Z22">
        <v>46.677799999999998</v>
      </c>
      <c r="AA22">
        <v>-65.309200000000004</v>
      </c>
      <c r="AB22">
        <v>0.10544100000000001</v>
      </c>
      <c r="AC22">
        <v>54.537100000000002</v>
      </c>
      <c r="AD22">
        <v>-1222.71</v>
      </c>
      <c r="AE22">
        <v>-14.0016</v>
      </c>
      <c r="AF22">
        <v>1265.29</v>
      </c>
      <c r="AH22" t="s">
        <v>45</v>
      </c>
      <c r="AI22" t="s">
        <v>25</v>
      </c>
      <c r="AL22">
        <f>AVERAGE(H21,Y23,Y24)</f>
        <v>7.5875166666666658</v>
      </c>
      <c r="AM22">
        <f>AVERAGE(I21,Z23,Z24)</f>
        <v>35.339066666666668</v>
      </c>
      <c r="AO22">
        <f>AVERAGE(K21,AB23,AB24)</f>
        <v>-7.4137999999999982E-2</v>
      </c>
      <c r="AP22">
        <f>AVERAGE(L21,AC23,AC24)</f>
        <v>41.381766666666671</v>
      </c>
    </row>
    <row r="23" spans="1:42" x14ac:dyDescent="0.25">
      <c r="A23" t="s">
        <v>19</v>
      </c>
      <c r="B23" t="s">
        <v>48</v>
      </c>
      <c r="C23" t="s">
        <v>49</v>
      </c>
      <c r="D23" t="s">
        <v>22</v>
      </c>
      <c r="E23" t="s">
        <v>23</v>
      </c>
      <c r="F23">
        <v>2020.74</v>
      </c>
      <c r="G23">
        <v>0.77773599999999998</v>
      </c>
      <c r="H23">
        <v>16.820900000000002</v>
      </c>
      <c r="I23">
        <v>25.908100000000001</v>
      </c>
      <c r="J23">
        <v>-41.492699999999999</v>
      </c>
      <c r="K23">
        <v>-2.91446E-2</v>
      </c>
      <c r="L23">
        <v>28.724599999999999</v>
      </c>
      <c r="M23">
        <v>-1107.24</v>
      </c>
      <c r="N23">
        <v>5.7813800000000004</v>
      </c>
      <c r="O23">
        <v>146.32300000000001</v>
      </c>
      <c r="R23" t="s">
        <v>19</v>
      </c>
      <c r="S23" t="s">
        <v>74</v>
      </c>
      <c r="T23" t="s">
        <v>45</v>
      </c>
      <c r="U23" t="s">
        <v>27</v>
      </c>
      <c r="V23" t="s">
        <v>23</v>
      </c>
      <c r="W23">
        <v>1146.1400000000001</v>
      </c>
      <c r="X23">
        <v>0.35467599999999999</v>
      </c>
      <c r="Y23">
        <v>9.5406099999999991</v>
      </c>
      <c r="Z23">
        <v>30.067499999999999</v>
      </c>
      <c r="AA23">
        <v>-54.064300000000003</v>
      </c>
      <c r="AB23">
        <v>-0.22734399999999999</v>
      </c>
      <c r="AC23">
        <v>65.609800000000007</v>
      </c>
      <c r="AD23">
        <v>-1291.3800000000001</v>
      </c>
      <c r="AE23">
        <v>0.91622300000000001</v>
      </c>
      <c r="AF23">
        <v>1339.26</v>
      </c>
      <c r="AH23" t="s">
        <v>49</v>
      </c>
      <c r="AI23" t="s">
        <v>22</v>
      </c>
      <c r="AL23">
        <f>AVERAGE(H23,Y25)</f>
        <v>15.648700000000002</v>
      </c>
      <c r="AM23">
        <f>AVERAGE(I23,Z25)</f>
        <v>25.82375</v>
      </c>
      <c r="AO23">
        <f>AVERAGE(K23,AB25)</f>
        <v>5.561449999999999E-3</v>
      </c>
      <c r="AP23">
        <f>AVERAGE(L23,AC25)</f>
        <v>31.936349999999997</v>
      </c>
    </row>
    <row r="24" spans="1:42" x14ac:dyDescent="0.25">
      <c r="A24" t="s">
        <v>19</v>
      </c>
      <c r="B24" t="s">
        <v>50</v>
      </c>
      <c r="C24" t="s">
        <v>49</v>
      </c>
      <c r="D24" t="s">
        <v>25</v>
      </c>
      <c r="E24" t="s">
        <v>23</v>
      </c>
      <c r="F24">
        <v>2087.58</v>
      </c>
      <c r="G24">
        <v>1.4682900000000001</v>
      </c>
      <c r="H24">
        <v>17.377199999999998</v>
      </c>
      <c r="I24">
        <v>45.061999999999998</v>
      </c>
      <c r="J24">
        <v>-49.899299999999997</v>
      </c>
      <c r="K24">
        <v>-2.0479000000000001E-3</v>
      </c>
      <c r="L24">
        <v>66.721999999999994</v>
      </c>
      <c r="M24">
        <v>-1024.57</v>
      </c>
      <c r="N24">
        <v>-2.5265599999999999</v>
      </c>
      <c r="O24">
        <v>612.67499999999995</v>
      </c>
      <c r="R24" t="s">
        <v>19</v>
      </c>
      <c r="S24" t="s">
        <v>75</v>
      </c>
      <c r="T24" t="s">
        <v>45</v>
      </c>
      <c r="U24" t="s">
        <v>27</v>
      </c>
      <c r="V24" t="s">
        <v>23</v>
      </c>
      <c r="W24">
        <v>398.303</v>
      </c>
      <c r="X24">
        <v>7.9132200000000003E-3</v>
      </c>
      <c r="Y24">
        <v>3.3155199999999998</v>
      </c>
      <c r="Z24">
        <v>35.7943</v>
      </c>
      <c r="AA24">
        <v>-28.621200000000002</v>
      </c>
      <c r="AB24">
        <v>0.130944</v>
      </c>
      <c r="AC24">
        <v>30.796900000000001</v>
      </c>
      <c r="AD24">
        <v>-1344.61</v>
      </c>
      <c r="AE24">
        <v>-0.53430100000000003</v>
      </c>
      <c r="AF24">
        <v>1323.68</v>
      </c>
      <c r="AH24" t="s">
        <v>49</v>
      </c>
      <c r="AI24" t="s">
        <v>25</v>
      </c>
      <c r="AL24">
        <f t="shared" ref="AL24:AL28" si="4">AVERAGE(H24,Y26)</f>
        <v>17.071300000000001</v>
      </c>
      <c r="AM24">
        <f t="shared" ref="AM24:AM28" si="5">AVERAGE(I24,Z26)</f>
        <v>43.135599999999997</v>
      </c>
      <c r="AO24">
        <f t="shared" ref="AO24:AP28" si="6">AVERAGE(K24,AB26)</f>
        <v>-2.1412549999999999E-2</v>
      </c>
      <c r="AP24">
        <f t="shared" si="6"/>
        <v>61.064099999999996</v>
      </c>
    </row>
    <row r="25" spans="1:42" x14ac:dyDescent="0.25">
      <c r="A25" t="s">
        <v>19</v>
      </c>
      <c r="B25" t="s">
        <v>51</v>
      </c>
      <c r="C25" t="s">
        <v>49</v>
      </c>
      <c r="D25" t="s">
        <v>27</v>
      </c>
      <c r="E25" t="s">
        <v>23</v>
      </c>
      <c r="F25">
        <v>1496.66</v>
      </c>
      <c r="G25">
        <v>9.3948500000000004E-2</v>
      </c>
      <c r="H25">
        <v>12.458399999999999</v>
      </c>
      <c r="I25">
        <v>42.680900000000001</v>
      </c>
      <c r="J25">
        <v>-66.956599999999995</v>
      </c>
      <c r="K25">
        <v>-0.18591099999999999</v>
      </c>
      <c r="L25">
        <v>43.067399999999999</v>
      </c>
      <c r="M25">
        <v>-723.62300000000005</v>
      </c>
      <c r="N25">
        <v>4.3228200000000001</v>
      </c>
      <c r="O25">
        <v>1249.6400000000001</v>
      </c>
      <c r="R25" t="s">
        <v>19</v>
      </c>
      <c r="S25" t="s">
        <v>76</v>
      </c>
      <c r="T25" t="s">
        <v>49</v>
      </c>
      <c r="U25" t="s">
        <v>22</v>
      </c>
      <c r="V25" t="s">
        <v>23</v>
      </c>
      <c r="W25">
        <v>1739.11</v>
      </c>
      <c r="X25">
        <v>0.214338</v>
      </c>
      <c r="Y25">
        <v>14.4765</v>
      </c>
      <c r="Z25">
        <v>25.7394</v>
      </c>
      <c r="AA25">
        <v>-71.124099999999999</v>
      </c>
      <c r="AB25">
        <v>4.0267499999999998E-2</v>
      </c>
      <c r="AC25">
        <v>35.148099999999999</v>
      </c>
      <c r="AD25">
        <v>-769.43499999999995</v>
      </c>
      <c r="AE25">
        <v>-2.1214900000000001</v>
      </c>
      <c r="AF25">
        <v>1138.1099999999999</v>
      </c>
      <c r="AH25" t="s">
        <v>49</v>
      </c>
      <c r="AI25" t="s">
        <v>27</v>
      </c>
      <c r="AL25">
        <f t="shared" si="4"/>
        <v>12.052149999999999</v>
      </c>
      <c r="AM25">
        <f t="shared" si="5"/>
        <v>41.983450000000005</v>
      </c>
      <c r="AO25">
        <f t="shared" si="6"/>
        <v>-0.2462155</v>
      </c>
      <c r="AP25">
        <f t="shared" si="6"/>
        <v>43.296050000000001</v>
      </c>
    </row>
    <row r="26" spans="1:42" x14ac:dyDescent="0.25">
      <c r="A26" t="s">
        <v>19</v>
      </c>
      <c r="B26" t="s">
        <v>52</v>
      </c>
      <c r="C26" t="s">
        <v>53</v>
      </c>
      <c r="D26" t="s">
        <v>22</v>
      </c>
      <c r="E26" t="s">
        <v>23</v>
      </c>
      <c r="F26">
        <v>1380.76</v>
      </c>
      <c r="G26">
        <v>0.23896300000000001</v>
      </c>
      <c r="H26">
        <v>11.493600000000001</v>
      </c>
      <c r="I26">
        <v>35.101399999999998</v>
      </c>
      <c r="J26">
        <v>-70.307599999999994</v>
      </c>
      <c r="K26">
        <v>2.2213799999999999E-2</v>
      </c>
      <c r="L26">
        <v>58.044699999999999</v>
      </c>
      <c r="M26">
        <v>-1328.05</v>
      </c>
      <c r="N26">
        <v>-9.9445899999999998</v>
      </c>
      <c r="O26">
        <v>1133.71</v>
      </c>
      <c r="R26" t="s">
        <v>19</v>
      </c>
      <c r="S26" t="s">
        <v>77</v>
      </c>
      <c r="T26" t="s">
        <v>49</v>
      </c>
      <c r="U26" t="s">
        <v>25</v>
      </c>
      <c r="V26" t="s">
        <v>23</v>
      </c>
      <c r="W26">
        <v>2014.08</v>
      </c>
      <c r="X26">
        <v>0.63119400000000003</v>
      </c>
      <c r="Y26">
        <v>16.7654</v>
      </c>
      <c r="Z26">
        <v>41.209200000000003</v>
      </c>
      <c r="AA26">
        <v>-49.543399999999998</v>
      </c>
      <c r="AB26">
        <v>-4.07772E-2</v>
      </c>
      <c r="AC26">
        <v>55.406199999999998</v>
      </c>
      <c r="AD26">
        <v>-413.70100000000002</v>
      </c>
      <c r="AE26">
        <v>-2.47865</v>
      </c>
      <c r="AF26">
        <v>1125.1600000000001</v>
      </c>
      <c r="AH26" t="s">
        <v>53</v>
      </c>
      <c r="AI26" t="s">
        <v>22</v>
      </c>
      <c r="AL26">
        <f t="shared" si="4"/>
        <v>12.4931</v>
      </c>
      <c r="AM26">
        <f t="shared" si="5"/>
        <v>38.237049999999996</v>
      </c>
      <c r="AO26">
        <f t="shared" si="6"/>
        <v>-8.8365100000000002E-2</v>
      </c>
      <c r="AP26">
        <f t="shared" si="6"/>
        <v>53.992549999999994</v>
      </c>
    </row>
    <row r="27" spans="1:42" x14ac:dyDescent="0.25">
      <c r="A27" t="s">
        <v>19</v>
      </c>
      <c r="B27" t="s">
        <v>54</v>
      </c>
      <c r="C27" t="s">
        <v>53</v>
      </c>
      <c r="D27" t="s">
        <v>25</v>
      </c>
      <c r="E27" t="s">
        <v>23</v>
      </c>
      <c r="F27">
        <v>2526.85</v>
      </c>
      <c r="G27">
        <v>0.97407699999999997</v>
      </c>
      <c r="H27">
        <v>21.0337</v>
      </c>
      <c r="I27">
        <v>49.011800000000001</v>
      </c>
      <c r="J27">
        <v>-79.0227</v>
      </c>
      <c r="K27">
        <v>-0.10896400000000001</v>
      </c>
      <c r="L27">
        <v>58.562199999999997</v>
      </c>
      <c r="M27">
        <v>-833</v>
      </c>
      <c r="N27">
        <v>14.2226</v>
      </c>
      <c r="O27">
        <v>838.38599999999997</v>
      </c>
      <c r="R27" t="s">
        <v>19</v>
      </c>
      <c r="S27" t="s">
        <v>78</v>
      </c>
      <c r="T27" t="s">
        <v>49</v>
      </c>
      <c r="U27" t="s">
        <v>27</v>
      </c>
      <c r="V27" t="s">
        <v>23</v>
      </c>
      <c r="W27">
        <v>1399.05</v>
      </c>
      <c r="X27">
        <v>0.16934399999999999</v>
      </c>
      <c r="Y27">
        <v>11.645899999999999</v>
      </c>
      <c r="Z27">
        <v>41.286000000000001</v>
      </c>
      <c r="AA27">
        <v>-66.538600000000002</v>
      </c>
      <c r="AB27">
        <v>-0.30652000000000001</v>
      </c>
      <c r="AC27">
        <v>43.524700000000003</v>
      </c>
      <c r="AD27">
        <v>-1157.07</v>
      </c>
      <c r="AE27">
        <v>4.6118600000000001</v>
      </c>
      <c r="AF27">
        <v>1196.3800000000001</v>
      </c>
      <c r="AH27" t="s">
        <v>53</v>
      </c>
      <c r="AI27" t="s">
        <v>25</v>
      </c>
      <c r="AL27">
        <f t="shared" si="4"/>
        <v>21.985399999999998</v>
      </c>
      <c r="AM27">
        <f t="shared" si="5"/>
        <v>49.086300000000001</v>
      </c>
      <c r="AO27">
        <f t="shared" si="6"/>
        <v>-7.0077150000000005E-2</v>
      </c>
      <c r="AP27">
        <f t="shared" si="6"/>
        <v>64.039999999999992</v>
      </c>
    </row>
    <row r="28" spans="1:42" x14ac:dyDescent="0.25">
      <c r="A28" t="s">
        <v>19</v>
      </c>
      <c r="B28" t="s">
        <v>55</v>
      </c>
      <c r="C28" t="s">
        <v>53</v>
      </c>
      <c r="D28" t="s">
        <v>27</v>
      </c>
      <c r="E28" t="s">
        <v>23</v>
      </c>
      <c r="F28">
        <v>2174.65</v>
      </c>
      <c r="G28">
        <v>1.4173500000000001</v>
      </c>
      <c r="H28">
        <v>18.102</v>
      </c>
      <c r="I28">
        <v>40.386099999999999</v>
      </c>
      <c r="J28">
        <v>-77.159700000000001</v>
      </c>
      <c r="K28">
        <v>3.2587100000000001E-2</v>
      </c>
      <c r="L28">
        <v>54.374499999999998</v>
      </c>
      <c r="M28">
        <v>-1169.31</v>
      </c>
      <c r="N28">
        <v>-3.5468500000000001</v>
      </c>
      <c r="O28">
        <v>1064.24</v>
      </c>
      <c r="R28" t="s">
        <v>19</v>
      </c>
      <c r="S28" t="s">
        <v>79</v>
      </c>
      <c r="T28" t="s">
        <v>53</v>
      </c>
      <c r="U28" t="s">
        <v>22</v>
      </c>
      <c r="V28" t="s">
        <v>23</v>
      </c>
      <c r="W28">
        <v>1620.9</v>
      </c>
      <c r="X28">
        <v>0.163963</v>
      </c>
      <c r="Y28">
        <v>13.492599999999999</v>
      </c>
      <c r="Z28">
        <v>41.372700000000002</v>
      </c>
      <c r="AA28">
        <v>-84.235600000000005</v>
      </c>
      <c r="AB28">
        <v>-0.19894400000000001</v>
      </c>
      <c r="AC28">
        <v>49.940399999999997</v>
      </c>
      <c r="AD28">
        <v>-1151.98</v>
      </c>
      <c r="AE28">
        <v>-12.8912</v>
      </c>
      <c r="AF28">
        <v>1238.33</v>
      </c>
      <c r="AH28" t="s">
        <v>53</v>
      </c>
      <c r="AI28" t="s">
        <v>27</v>
      </c>
      <c r="AL28">
        <f t="shared" si="4"/>
        <v>16.626950000000001</v>
      </c>
      <c r="AM28">
        <f t="shared" si="5"/>
        <v>37.151699999999998</v>
      </c>
      <c r="AO28">
        <f t="shared" si="6"/>
        <v>2.1751050000000001E-2</v>
      </c>
      <c r="AP28">
        <f t="shared" si="6"/>
        <v>80.21875</v>
      </c>
    </row>
    <row r="29" spans="1:42" x14ac:dyDescent="0.25">
      <c r="R29" t="s">
        <v>19</v>
      </c>
      <c r="S29" t="s">
        <v>80</v>
      </c>
      <c r="T29" t="s">
        <v>53</v>
      </c>
      <c r="U29" t="s">
        <v>25</v>
      </c>
      <c r="V29" t="s">
        <v>23</v>
      </c>
      <c r="W29">
        <v>2755.5</v>
      </c>
      <c r="X29">
        <v>0.52889600000000003</v>
      </c>
      <c r="Y29">
        <v>22.937100000000001</v>
      </c>
      <c r="Z29">
        <v>49.160800000000002</v>
      </c>
      <c r="AA29">
        <v>-89.394800000000004</v>
      </c>
      <c r="AB29">
        <v>-3.1190300000000001E-2</v>
      </c>
      <c r="AC29">
        <v>69.517799999999994</v>
      </c>
      <c r="AD29">
        <v>-981.21600000000001</v>
      </c>
      <c r="AE29">
        <v>5.0882100000000001</v>
      </c>
      <c r="AF29">
        <v>935.44799999999998</v>
      </c>
    </row>
    <row r="30" spans="1:42" x14ac:dyDescent="0.25">
      <c r="R30" t="s">
        <v>19</v>
      </c>
      <c r="S30" t="s">
        <v>81</v>
      </c>
      <c r="T30" t="s">
        <v>53</v>
      </c>
      <c r="U30" t="s">
        <v>27</v>
      </c>
      <c r="V30" t="s">
        <v>23</v>
      </c>
      <c r="W30">
        <v>1820.24</v>
      </c>
      <c r="X30">
        <v>0.52000500000000005</v>
      </c>
      <c r="Y30">
        <v>15.151899999999999</v>
      </c>
      <c r="Z30">
        <v>33.917299999999997</v>
      </c>
      <c r="AA30">
        <v>-81.651499999999999</v>
      </c>
      <c r="AB30">
        <v>1.0914999999999999E-2</v>
      </c>
      <c r="AC30">
        <v>106.063</v>
      </c>
      <c r="AD30">
        <v>-953.51700000000005</v>
      </c>
      <c r="AE30">
        <v>5.9290700000000003</v>
      </c>
      <c r="AF30">
        <v>978.42899999999997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Analysis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defaultuser0</cp:lastModifiedBy>
  <dcterms:created xsi:type="dcterms:W3CDTF">2021-03-04T04:00:50Z</dcterms:created>
  <dcterms:modified xsi:type="dcterms:W3CDTF">2021-03-07T21:17:48Z</dcterms:modified>
</cp:coreProperties>
</file>