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04400206-D328-4A9A-A8D9-EA730A89012C}" xr6:coauthVersionLast="46" xr6:coauthVersionMax="46" xr10:uidLastSave="{00000000-0000-0000-0000-000000000000}"/>
  <bookViews>
    <workbookView xWindow="-120" yWindow="-120" windowWidth="20640" windowHeight="117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2" i="1" l="1"/>
  <c r="Q261" i="1"/>
  <c r="P262" i="1"/>
  <c r="P261" i="1"/>
  <c r="Q259" i="1"/>
  <c r="P259" i="1"/>
  <c r="Q247" i="1"/>
  <c r="P247" i="1"/>
  <c r="Q236" i="1"/>
  <c r="P236" i="1"/>
  <c r="Q225" i="1"/>
  <c r="P225" i="1"/>
  <c r="Q214" i="1"/>
  <c r="P214" i="1"/>
  <c r="Q205" i="1"/>
  <c r="Q204" i="1"/>
  <c r="P205" i="1"/>
  <c r="P204" i="1"/>
  <c r="Q202" i="1"/>
  <c r="P202" i="1"/>
  <c r="Q193" i="1"/>
  <c r="P193" i="1"/>
  <c r="Q183" i="1"/>
  <c r="P183" i="1"/>
  <c r="Q174" i="1"/>
  <c r="P174" i="1"/>
  <c r="Q165" i="1"/>
  <c r="P165" i="1"/>
  <c r="Q156" i="1"/>
  <c r="P156" i="1"/>
  <c r="Q155" i="1"/>
  <c r="P155" i="1"/>
  <c r="Q153" i="1"/>
  <c r="P153" i="1"/>
  <c r="Q144" i="1"/>
  <c r="P144" i="1"/>
  <c r="Q135" i="1"/>
  <c r="P135" i="1"/>
  <c r="Q126" i="1"/>
  <c r="P126" i="1"/>
  <c r="Q117" i="1"/>
  <c r="P117" i="1"/>
  <c r="Q98" i="1"/>
  <c r="Q97" i="1"/>
  <c r="F106" i="1"/>
  <c r="P98" i="1"/>
  <c r="P97" i="1"/>
  <c r="Q95" i="1"/>
  <c r="P95" i="1"/>
  <c r="Q86" i="1"/>
  <c r="P86" i="1"/>
  <c r="Q77" i="1"/>
  <c r="P77" i="1"/>
  <c r="Q69" i="1"/>
  <c r="P69" i="1"/>
  <c r="Q57" i="1"/>
  <c r="P57" i="1"/>
  <c r="P40" i="1" s="1"/>
  <c r="Q41" i="1"/>
  <c r="G41" i="1"/>
  <c r="L41" i="1"/>
  <c r="L40" i="1"/>
  <c r="M41" i="1"/>
  <c r="M40" i="1"/>
  <c r="G40" i="1"/>
  <c r="Q40" i="1"/>
  <c r="P41" i="1"/>
  <c r="F40" i="1"/>
  <c r="Q37" i="1"/>
  <c r="P37" i="1"/>
  <c r="Q27" i="1"/>
  <c r="P27" i="1"/>
  <c r="Q17" i="1"/>
  <c r="P17" i="1"/>
  <c r="F17" i="1"/>
  <c r="Q8" i="1"/>
  <c r="P8" i="1"/>
  <c r="G8" i="1"/>
  <c r="P5" i="1"/>
  <c r="Q4" i="1"/>
  <c r="P4" i="1"/>
  <c r="Q258" i="1"/>
  <c r="Q257" i="1"/>
  <c r="Q256" i="1"/>
  <c r="Q255" i="1"/>
  <c r="Q246" i="1"/>
  <c r="Q245" i="1"/>
  <c r="Q244" i="1"/>
  <c r="Q243" i="1"/>
  <c r="Q235" i="1"/>
  <c r="Q234" i="1"/>
  <c r="Q233" i="1"/>
  <c r="Q232" i="1"/>
  <c r="Q224" i="1"/>
  <c r="Q223" i="1"/>
  <c r="Q222" i="1"/>
  <c r="Q221" i="1"/>
  <c r="Q213" i="1"/>
  <c r="Q212" i="1"/>
  <c r="Q211" i="1"/>
  <c r="Q210" i="1"/>
  <c r="Q201" i="1"/>
  <c r="Q200" i="1"/>
  <c r="Q199" i="1"/>
  <c r="Q198" i="1"/>
  <c r="Q192" i="1"/>
  <c r="Q191" i="1"/>
  <c r="Q190" i="1"/>
  <c r="Q189" i="1"/>
  <c r="Q182" i="1"/>
  <c r="Q181" i="1"/>
  <c r="Q180" i="1"/>
  <c r="Q179" i="1"/>
  <c r="Q173" i="1"/>
  <c r="Q172" i="1"/>
  <c r="Q171" i="1"/>
  <c r="Q170" i="1"/>
  <c r="Q164" i="1"/>
  <c r="Q163" i="1"/>
  <c r="Q162" i="1"/>
  <c r="Q161" i="1"/>
  <c r="Q152" i="1"/>
  <c r="Q151" i="1"/>
  <c r="Q150" i="1"/>
  <c r="Q149" i="1"/>
  <c r="Q143" i="1"/>
  <c r="Q142" i="1"/>
  <c r="Q141" i="1"/>
  <c r="Q140" i="1"/>
  <c r="Q134" i="1"/>
  <c r="Q133" i="1"/>
  <c r="Q132" i="1"/>
  <c r="Q131" i="1"/>
  <c r="Q125" i="1"/>
  <c r="Q124" i="1"/>
  <c r="Q123" i="1"/>
  <c r="Q122" i="1"/>
  <c r="Q116" i="1"/>
  <c r="Q115" i="1"/>
  <c r="Q114" i="1"/>
  <c r="Q113" i="1"/>
  <c r="Q94" i="1"/>
  <c r="Q93" i="1"/>
  <c r="Q92" i="1"/>
  <c r="Q91" i="1"/>
  <c r="Q85" i="1"/>
  <c r="Q84" i="1"/>
  <c r="Q83" i="1"/>
  <c r="Q82" i="1"/>
  <c r="Q76" i="1"/>
  <c r="Q75" i="1"/>
  <c r="Q74" i="1"/>
  <c r="Q73" i="1"/>
  <c r="Q56" i="1"/>
  <c r="Q55" i="1"/>
  <c r="Q54" i="1"/>
  <c r="Q53" i="1"/>
  <c r="Q36" i="1"/>
  <c r="Q35" i="1"/>
  <c r="Q34" i="1"/>
  <c r="Q33" i="1"/>
  <c r="Q26" i="1"/>
  <c r="Q25" i="1"/>
  <c r="Q24" i="1"/>
  <c r="Q23" i="1"/>
  <c r="Q16" i="1"/>
  <c r="Q15" i="1"/>
  <c r="Q14" i="1"/>
  <c r="Q13" i="1"/>
  <c r="Q7" i="1"/>
  <c r="Q6" i="1"/>
  <c r="Q5" i="1"/>
  <c r="Q66" i="1"/>
  <c r="Q67" i="1"/>
  <c r="Q68" i="1"/>
  <c r="Q65" i="1"/>
  <c r="M258" i="1" l="1"/>
  <c r="L258" i="1"/>
  <c r="M180" i="1" l="1"/>
  <c r="M181" i="1"/>
  <c r="M182" i="1"/>
  <c r="L180" i="1"/>
  <c r="L181" i="1"/>
  <c r="L182" i="1"/>
  <c r="G180" i="1"/>
  <c r="G181" i="1"/>
  <c r="G182" i="1"/>
  <c r="F180" i="1"/>
  <c r="P180" i="1" s="1"/>
  <c r="F181" i="1"/>
  <c r="P181" i="1" s="1"/>
  <c r="F182" i="1"/>
  <c r="P182" i="1" s="1"/>
  <c r="L143" i="1"/>
  <c r="G143" i="1"/>
  <c r="F143" i="1"/>
  <c r="P143" i="1" s="1"/>
  <c r="F142" i="1"/>
  <c r="F141" i="1"/>
  <c r="M141" i="1"/>
  <c r="M142" i="1"/>
  <c r="M143" i="1"/>
  <c r="L141" i="1"/>
  <c r="L142" i="1"/>
  <c r="G141" i="1"/>
  <c r="G142" i="1"/>
  <c r="M132" i="1"/>
  <c r="M133" i="1"/>
  <c r="M134" i="1"/>
  <c r="L132" i="1"/>
  <c r="L133" i="1"/>
  <c r="L134" i="1"/>
  <c r="G132" i="1"/>
  <c r="G133" i="1"/>
  <c r="G134" i="1"/>
  <c r="F134" i="1"/>
  <c r="P134" i="1" s="1"/>
  <c r="F133" i="1"/>
  <c r="P133" i="1" s="1"/>
  <c r="F132" i="1"/>
  <c r="P132" i="1" s="1"/>
  <c r="F131" i="1"/>
  <c r="G56" i="1"/>
  <c r="F56" i="1"/>
  <c r="G55" i="1"/>
  <c r="F55" i="1"/>
  <c r="G54" i="1"/>
  <c r="F54" i="1"/>
  <c r="G53" i="1"/>
  <c r="G57" i="1" s="1"/>
  <c r="F53" i="1"/>
  <c r="G36" i="1"/>
  <c r="F36" i="1"/>
  <c r="G35" i="1"/>
  <c r="F35" i="1"/>
  <c r="G34" i="1"/>
  <c r="F34" i="1"/>
  <c r="G33" i="1"/>
  <c r="G37" i="1" s="1"/>
  <c r="F33" i="1"/>
  <c r="M36" i="1"/>
  <c r="L36" i="1"/>
  <c r="M35" i="1"/>
  <c r="L35" i="1"/>
  <c r="M34" i="1"/>
  <c r="L34" i="1"/>
  <c r="M33" i="1"/>
  <c r="M37" i="1" s="1"/>
  <c r="L33" i="1"/>
  <c r="L37" i="1" s="1"/>
  <c r="M26" i="1"/>
  <c r="L26" i="1"/>
  <c r="M25" i="1"/>
  <c r="L25" i="1"/>
  <c r="M24" i="1"/>
  <c r="L24" i="1"/>
  <c r="M23" i="1"/>
  <c r="M27" i="1" s="1"/>
  <c r="L23" i="1"/>
  <c r="L27" i="1" s="1"/>
  <c r="G26" i="1"/>
  <c r="F26" i="1"/>
  <c r="P26" i="1" s="1"/>
  <c r="G25" i="1"/>
  <c r="F25" i="1"/>
  <c r="P25" i="1" s="1"/>
  <c r="G24" i="1"/>
  <c r="F24" i="1"/>
  <c r="P24" i="1" s="1"/>
  <c r="G23" i="1"/>
  <c r="G27" i="1" s="1"/>
  <c r="F23" i="1"/>
  <c r="M16" i="1"/>
  <c r="L16" i="1"/>
  <c r="M15" i="1"/>
  <c r="L15" i="1"/>
  <c r="M14" i="1"/>
  <c r="L14" i="1"/>
  <c r="M13" i="1"/>
  <c r="M17" i="1" s="1"/>
  <c r="L13" i="1"/>
  <c r="L17" i="1" s="1"/>
  <c r="G16" i="1"/>
  <c r="F16" i="1"/>
  <c r="P16" i="1" s="1"/>
  <c r="G15" i="1"/>
  <c r="F15" i="1"/>
  <c r="P15" i="1" s="1"/>
  <c r="G14" i="1"/>
  <c r="F14" i="1"/>
  <c r="P14" i="1" s="1"/>
  <c r="G13" i="1"/>
  <c r="G17" i="1" s="1"/>
  <c r="F13" i="1"/>
  <c r="M7" i="1"/>
  <c r="L7" i="1"/>
  <c r="M6" i="1"/>
  <c r="L6" i="1"/>
  <c r="M5" i="1"/>
  <c r="L5" i="1"/>
  <c r="M4" i="1"/>
  <c r="M8" i="1" s="1"/>
  <c r="L4" i="1"/>
  <c r="L8" i="1" s="1"/>
  <c r="G7" i="1"/>
  <c r="F7" i="1"/>
  <c r="P7" i="1" s="1"/>
  <c r="G6" i="1"/>
  <c r="F6" i="1"/>
  <c r="P6" i="1" s="1"/>
  <c r="G5" i="1"/>
  <c r="F5" i="1"/>
  <c r="G4" i="1"/>
  <c r="F4" i="1"/>
  <c r="P142" i="1" l="1"/>
  <c r="P34" i="1"/>
  <c r="P36" i="1"/>
  <c r="F8" i="1"/>
  <c r="P13" i="1"/>
  <c r="F27" i="1"/>
  <c r="P23" i="1"/>
  <c r="F37" i="1"/>
  <c r="P33" i="1"/>
  <c r="P35" i="1"/>
  <c r="F57" i="1"/>
  <c r="P141" i="1"/>
  <c r="G258" i="1"/>
  <c r="F258" i="1"/>
  <c r="P258" i="1" s="1"/>
  <c r="M257" i="1"/>
  <c r="L257" i="1"/>
  <c r="G257" i="1"/>
  <c r="F257" i="1"/>
  <c r="P257" i="1" s="1"/>
  <c r="M256" i="1"/>
  <c r="L256" i="1"/>
  <c r="G256" i="1"/>
  <c r="F256" i="1"/>
  <c r="P256" i="1" s="1"/>
  <c r="M255" i="1"/>
  <c r="L255" i="1"/>
  <c r="G255" i="1"/>
  <c r="F255" i="1"/>
  <c r="P255" i="1" s="1"/>
  <c r="M246" i="1"/>
  <c r="L246" i="1"/>
  <c r="G246" i="1"/>
  <c r="F246" i="1"/>
  <c r="M245" i="1"/>
  <c r="L245" i="1"/>
  <c r="G245" i="1"/>
  <c r="F245" i="1"/>
  <c r="P245" i="1" s="1"/>
  <c r="M244" i="1"/>
  <c r="L244" i="1"/>
  <c r="G244" i="1"/>
  <c r="F244" i="1"/>
  <c r="P244" i="1" s="1"/>
  <c r="M243" i="1"/>
  <c r="L243" i="1"/>
  <c r="L247" i="1" s="1"/>
  <c r="G243" i="1"/>
  <c r="F243" i="1"/>
  <c r="M235" i="1"/>
  <c r="L235" i="1"/>
  <c r="G235" i="1"/>
  <c r="F235" i="1"/>
  <c r="M234" i="1"/>
  <c r="L234" i="1"/>
  <c r="G234" i="1"/>
  <c r="F234" i="1"/>
  <c r="M233" i="1"/>
  <c r="L233" i="1"/>
  <c r="G233" i="1"/>
  <c r="F233" i="1"/>
  <c r="P233" i="1" s="1"/>
  <c r="M232" i="1"/>
  <c r="L232" i="1"/>
  <c r="L236" i="1" s="1"/>
  <c r="G232" i="1"/>
  <c r="F232" i="1"/>
  <c r="M224" i="1"/>
  <c r="L224" i="1"/>
  <c r="G224" i="1"/>
  <c r="F224" i="1"/>
  <c r="P224" i="1" s="1"/>
  <c r="M223" i="1"/>
  <c r="L223" i="1"/>
  <c r="G223" i="1"/>
  <c r="F223" i="1"/>
  <c r="P223" i="1" s="1"/>
  <c r="M222" i="1"/>
  <c r="L222" i="1"/>
  <c r="G222" i="1"/>
  <c r="F222" i="1"/>
  <c r="P222" i="1" s="1"/>
  <c r="M221" i="1"/>
  <c r="M225" i="1" s="1"/>
  <c r="L221" i="1"/>
  <c r="L225" i="1" s="1"/>
  <c r="G221" i="1"/>
  <c r="F221" i="1"/>
  <c r="P221" i="1" s="1"/>
  <c r="M213" i="1"/>
  <c r="L213" i="1"/>
  <c r="G213" i="1"/>
  <c r="F213" i="1"/>
  <c r="P213" i="1" s="1"/>
  <c r="M212" i="1"/>
  <c r="L212" i="1"/>
  <c r="G212" i="1"/>
  <c r="F212" i="1"/>
  <c r="P212" i="1" s="1"/>
  <c r="M211" i="1"/>
  <c r="L211" i="1"/>
  <c r="G211" i="1"/>
  <c r="F211" i="1"/>
  <c r="P211" i="1" s="1"/>
  <c r="M210" i="1"/>
  <c r="M214" i="1" s="1"/>
  <c r="L210" i="1"/>
  <c r="L214" i="1" s="1"/>
  <c r="G210" i="1"/>
  <c r="F210" i="1"/>
  <c r="M201" i="1"/>
  <c r="M199" i="1"/>
  <c r="M200" i="1"/>
  <c r="L199" i="1"/>
  <c r="L200" i="1"/>
  <c r="L201" i="1"/>
  <c r="G199" i="1"/>
  <c r="G200" i="1"/>
  <c r="G201" i="1"/>
  <c r="F199" i="1"/>
  <c r="P199" i="1" s="1"/>
  <c r="F200" i="1"/>
  <c r="F201" i="1"/>
  <c r="P201" i="1" s="1"/>
  <c r="M190" i="1"/>
  <c r="M191" i="1"/>
  <c r="M192" i="1"/>
  <c r="L190" i="1"/>
  <c r="L191" i="1"/>
  <c r="L192" i="1"/>
  <c r="G190" i="1"/>
  <c r="G191" i="1"/>
  <c r="G192" i="1"/>
  <c r="F190" i="1"/>
  <c r="P190" i="1" s="1"/>
  <c r="F191" i="1"/>
  <c r="F192" i="1"/>
  <c r="P192" i="1" s="1"/>
  <c r="M171" i="1"/>
  <c r="M172" i="1"/>
  <c r="M173" i="1"/>
  <c r="L171" i="1"/>
  <c r="L172" i="1"/>
  <c r="L173" i="1"/>
  <c r="G171" i="1"/>
  <c r="G172" i="1"/>
  <c r="G173" i="1"/>
  <c r="F171" i="1"/>
  <c r="P171" i="1" s="1"/>
  <c r="F172" i="1"/>
  <c r="F173" i="1"/>
  <c r="P173" i="1" s="1"/>
  <c r="M150" i="1"/>
  <c r="M151" i="1"/>
  <c r="M152" i="1"/>
  <c r="L150" i="1"/>
  <c r="L151" i="1"/>
  <c r="L152" i="1"/>
  <c r="G150" i="1"/>
  <c r="G151" i="1"/>
  <c r="G152" i="1"/>
  <c r="F150" i="1"/>
  <c r="P150" i="1" s="1"/>
  <c r="F151" i="1"/>
  <c r="F152" i="1"/>
  <c r="P152" i="1" s="1"/>
  <c r="M162" i="1"/>
  <c r="M163" i="1"/>
  <c r="M164" i="1"/>
  <c r="L162" i="1"/>
  <c r="L163" i="1"/>
  <c r="L164" i="1"/>
  <c r="G162" i="1"/>
  <c r="G163" i="1"/>
  <c r="G164" i="1"/>
  <c r="F162" i="1"/>
  <c r="P162" i="1" s="1"/>
  <c r="F163" i="1"/>
  <c r="F164" i="1"/>
  <c r="P164" i="1" s="1"/>
  <c r="F214" i="1" l="1"/>
  <c r="P210" i="1"/>
  <c r="F236" i="1"/>
  <c r="P232" i="1"/>
  <c r="P234" i="1"/>
  <c r="P235" i="1"/>
  <c r="F247" i="1"/>
  <c r="P243" i="1"/>
  <c r="P246" i="1"/>
  <c r="P163" i="1"/>
  <c r="P151" i="1"/>
  <c r="P172" i="1"/>
  <c r="P191" i="1"/>
  <c r="P200" i="1"/>
  <c r="F41" i="1"/>
  <c r="L259" i="1"/>
  <c r="L262" i="1" s="1"/>
  <c r="M259" i="1"/>
  <c r="M262" i="1" s="1"/>
  <c r="F259" i="1"/>
  <c r="G259" i="1"/>
  <c r="M247" i="1"/>
  <c r="G247" i="1"/>
  <c r="G236" i="1"/>
  <c r="M236" i="1"/>
  <c r="F225" i="1"/>
  <c r="G225" i="1"/>
  <c r="G214" i="1"/>
  <c r="M123" i="1"/>
  <c r="M124" i="1"/>
  <c r="M125" i="1"/>
  <c r="L123" i="1"/>
  <c r="L124" i="1"/>
  <c r="L125" i="1"/>
  <c r="G123" i="1"/>
  <c r="G124" i="1"/>
  <c r="G125" i="1"/>
  <c r="F123" i="1"/>
  <c r="P123" i="1" s="1"/>
  <c r="F124" i="1"/>
  <c r="P124" i="1" s="1"/>
  <c r="F125" i="1"/>
  <c r="M261" i="1" l="1"/>
  <c r="G262" i="1"/>
  <c r="G261" i="1"/>
  <c r="L261" i="1"/>
  <c r="P125" i="1"/>
  <c r="F261" i="1"/>
  <c r="F262" i="1"/>
  <c r="M114" i="1"/>
  <c r="M115" i="1"/>
  <c r="M116" i="1"/>
  <c r="L114" i="1"/>
  <c r="L115" i="1"/>
  <c r="L116" i="1"/>
  <c r="G114" i="1"/>
  <c r="G115" i="1"/>
  <c r="G116" i="1"/>
  <c r="F114" i="1"/>
  <c r="P114" i="1" s="1"/>
  <c r="F115" i="1"/>
  <c r="F116" i="1"/>
  <c r="P116" i="1" s="1"/>
  <c r="M92" i="1"/>
  <c r="M93" i="1"/>
  <c r="M94" i="1"/>
  <c r="L92" i="1"/>
  <c r="L93" i="1"/>
  <c r="L94" i="1"/>
  <c r="G92" i="1"/>
  <c r="G93" i="1"/>
  <c r="G94" i="1"/>
  <c r="F92" i="1"/>
  <c r="P92" i="1" s="1"/>
  <c r="F93" i="1"/>
  <c r="F94" i="1"/>
  <c r="P94" i="1" s="1"/>
  <c r="M83" i="1"/>
  <c r="M84" i="1"/>
  <c r="M85" i="1"/>
  <c r="L83" i="1"/>
  <c r="L84" i="1"/>
  <c r="L85" i="1"/>
  <c r="G83" i="1"/>
  <c r="G84" i="1"/>
  <c r="G85" i="1"/>
  <c r="F83" i="1"/>
  <c r="F84" i="1"/>
  <c r="F85" i="1"/>
  <c r="P85" i="1" s="1"/>
  <c r="G74" i="1"/>
  <c r="G75" i="1"/>
  <c r="G76" i="1"/>
  <c r="M74" i="1"/>
  <c r="M75" i="1"/>
  <c r="M76" i="1"/>
  <c r="L74" i="1"/>
  <c r="L75" i="1"/>
  <c r="L76" i="1"/>
  <c r="F74" i="1"/>
  <c r="P74" i="1" s="1"/>
  <c r="F75" i="1"/>
  <c r="P75" i="1" s="1"/>
  <c r="F76" i="1"/>
  <c r="M66" i="1"/>
  <c r="M67" i="1"/>
  <c r="M68" i="1"/>
  <c r="L66" i="1"/>
  <c r="L67" i="1"/>
  <c r="L68" i="1"/>
  <c r="G66" i="1"/>
  <c r="G67" i="1"/>
  <c r="G68" i="1"/>
  <c r="F66" i="1"/>
  <c r="P66" i="1" s="1"/>
  <c r="F67" i="1"/>
  <c r="F68" i="1"/>
  <c r="P68" i="1" s="1"/>
  <c r="M54" i="1"/>
  <c r="M55" i="1"/>
  <c r="M56" i="1"/>
  <c r="L54" i="1"/>
  <c r="P54" i="1" s="1"/>
  <c r="L55" i="1"/>
  <c r="P55" i="1" s="1"/>
  <c r="L56" i="1"/>
  <c r="P56" i="1" s="1"/>
  <c r="M198" i="1"/>
  <c r="L198" i="1"/>
  <c r="G198" i="1"/>
  <c r="F198" i="1"/>
  <c r="P198" i="1" s="1"/>
  <c r="M189" i="1"/>
  <c r="L189" i="1"/>
  <c r="G189" i="1"/>
  <c r="F189" i="1"/>
  <c r="P189" i="1" s="1"/>
  <c r="M179" i="1"/>
  <c r="M183" i="1" s="1"/>
  <c r="L179" i="1"/>
  <c r="G179" i="1"/>
  <c r="G183" i="1" s="1"/>
  <c r="F179" i="1"/>
  <c r="M170" i="1"/>
  <c r="L170" i="1"/>
  <c r="G170" i="1"/>
  <c r="F170" i="1"/>
  <c r="P170" i="1" s="1"/>
  <c r="M161" i="1"/>
  <c r="L161" i="1"/>
  <c r="G161" i="1"/>
  <c r="F161" i="1"/>
  <c r="P161" i="1" s="1"/>
  <c r="M149" i="1"/>
  <c r="M153" i="1" s="1"/>
  <c r="L149" i="1"/>
  <c r="G149" i="1"/>
  <c r="F149" i="1"/>
  <c r="P149" i="1" s="1"/>
  <c r="M140" i="1"/>
  <c r="L140" i="1"/>
  <c r="G140" i="1"/>
  <c r="F140" i="1"/>
  <c r="P140" i="1" s="1"/>
  <c r="M131" i="1"/>
  <c r="L131" i="1"/>
  <c r="P131" i="1" s="1"/>
  <c r="G131" i="1"/>
  <c r="M122" i="1"/>
  <c r="L122" i="1"/>
  <c r="G122" i="1"/>
  <c r="F122" i="1"/>
  <c r="P122" i="1" s="1"/>
  <c r="M113" i="1"/>
  <c r="L113" i="1"/>
  <c r="G113" i="1"/>
  <c r="F113" i="1"/>
  <c r="P113" i="1" s="1"/>
  <c r="M91" i="1"/>
  <c r="L91" i="1"/>
  <c r="G91" i="1"/>
  <c r="F91" i="1"/>
  <c r="P91" i="1" s="1"/>
  <c r="M82" i="1"/>
  <c r="L82" i="1"/>
  <c r="G82" i="1"/>
  <c r="F82" i="1"/>
  <c r="P82" i="1" s="1"/>
  <c r="M73" i="1"/>
  <c r="L73" i="1"/>
  <c r="G73" i="1"/>
  <c r="F73" i="1"/>
  <c r="P73" i="1" s="1"/>
  <c r="M65" i="1"/>
  <c r="L65" i="1"/>
  <c r="G65" i="1"/>
  <c r="F65" i="1"/>
  <c r="P65" i="1" s="1"/>
  <c r="M53" i="1"/>
  <c r="M57" i="1" s="1"/>
  <c r="L53" i="1"/>
  <c r="L193" i="1"/>
  <c r="L153" i="1"/>
  <c r="L144" i="1"/>
  <c r="L126" i="1"/>
  <c r="L117" i="1"/>
  <c r="G117" i="1" l="1"/>
  <c r="P76" i="1"/>
  <c r="G77" i="1"/>
  <c r="G86" i="1"/>
  <c r="L57" i="1"/>
  <c r="P53" i="1"/>
  <c r="L77" i="1"/>
  <c r="P67" i="1"/>
  <c r="P84" i="1"/>
  <c r="P93" i="1"/>
  <c r="P115" i="1"/>
  <c r="F183" i="1"/>
  <c r="P179" i="1"/>
  <c r="F86" i="1"/>
  <c r="P83" i="1"/>
  <c r="F77" i="1"/>
  <c r="L86" i="1"/>
  <c r="M86" i="1"/>
  <c r="M117" i="1"/>
  <c r="F117" i="1"/>
  <c r="F95" i="1"/>
  <c r="G69" i="1"/>
  <c r="L69" i="1"/>
  <c r="F135" i="1"/>
  <c r="G135" i="1"/>
  <c r="M202" i="1"/>
  <c r="M69" i="1"/>
  <c r="M77" i="1"/>
  <c r="L165" i="1"/>
  <c r="M193" i="1"/>
  <c r="F144" i="1"/>
  <c r="G144" i="1"/>
  <c r="L95" i="1"/>
  <c r="L106" i="1" s="1"/>
  <c r="L135" i="1"/>
  <c r="L156" i="1" s="1"/>
  <c r="M144" i="1"/>
  <c r="F153" i="1"/>
  <c r="G153" i="1"/>
  <c r="F165" i="1"/>
  <c r="G174" i="1"/>
  <c r="L183" i="1"/>
  <c r="L204" i="1" s="1"/>
  <c r="F193" i="1"/>
  <c r="G202" i="1"/>
  <c r="F69" i="1"/>
  <c r="G95" i="1"/>
  <c r="G106" i="1" s="1"/>
  <c r="M165" i="1"/>
  <c r="G165" i="1"/>
  <c r="M174" i="1"/>
  <c r="L174" i="1"/>
  <c r="F174" i="1"/>
  <c r="G193" i="1"/>
  <c r="G204" i="1" s="1"/>
  <c r="L202" i="1"/>
  <c r="F202" i="1"/>
  <c r="F205" i="1" s="1"/>
  <c r="M107" i="1" l="1"/>
  <c r="F204" i="1"/>
  <c r="L107" i="1"/>
  <c r="F155" i="1"/>
  <c r="G107" i="1"/>
  <c r="L205" i="1"/>
  <c r="G205" i="1"/>
  <c r="M204" i="1"/>
  <c r="M205" i="1"/>
  <c r="F107" i="1"/>
  <c r="L155" i="1"/>
  <c r="G126" i="1"/>
  <c r="G155" i="1" s="1"/>
  <c r="F126" i="1"/>
  <c r="F156" i="1" s="1"/>
  <c r="M126" i="1"/>
  <c r="M95" i="1"/>
  <c r="M106" i="1" s="1"/>
  <c r="M135" i="1"/>
  <c r="M156" i="1" s="1"/>
  <c r="M155" i="1" l="1"/>
  <c r="G156" i="1"/>
</calcChain>
</file>

<file path=xl/sharedStrings.xml><?xml version="1.0" encoding="utf-8"?>
<sst xmlns="http://schemas.openxmlformats.org/spreadsheetml/2006/main" count="471" uniqueCount="48">
  <si>
    <t>HRZZ 2</t>
  </si>
  <si>
    <t>BoNT i.m. + ATX</t>
  </si>
  <si>
    <t>ipsi</t>
  </si>
  <si>
    <t>vidno polje/um2</t>
  </si>
  <si>
    <t>kontra</t>
  </si>
  <si>
    <t>prerez</t>
  </si>
  <si>
    <t>I</t>
  </si>
  <si>
    <t>II</t>
  </si>
  <si>
    <t>III</t>
  </si>
  <si>
    <t>sum</t>
  </si>
  <si>
    <t>prosjek</t>
  </si>
  <si>
    <t>prosjek grupe</t>
  </si>
  <si>
    <t>SEM</t>
  </si>
  <si>
    <t>br životinje</t>
  </si>
  <si>
    <t>K406</t>
  </si>
  <si>
    <t>K408 2</t>
  </si>
  <si>
    <t>K417 1</t>
  </si>
  <si>
    <t>k420 1</t>
  </si>
  <si>
    <t>BoNT i.m. +HS</t>
  </si>
  <si>
    <t>K406 2</t>
  </si>
  <si>
    <t>k413 3</t>
  </si>
  <si>
    <t>K414 3</t>
  </si>
  <si>
    <t>K417 3</t>
  </si>
  <si>
    <t>K420 3</t>
  </si>
  <si>
    <t>BoNT i.n. + ATX</t>
  </si>
  <si>
    <t>K398 3</t>
  </si>
  <si>
    <t>K406 1</t>
  </si>
  <si>
    <t>K413 1</t>
  </si>
  <si>
    <t>K413 2</t>
  </si>
  <si>
    <t>k417 2</t>
  </si>
  <si>
    <t>K402 1</t>
  </si>
  <si>
    <t>BoNT i.n. + HS</t>
  </si>
  <si>
    <t>K408 3</t>
  </si>
  <si>
    <t>K414 2</t>
  </si>
  <si>
    <t>K418 1</t>
  </si>
  <si>
    <t>K418 3</t>
  </si>
  <si>
    <t>HS + Fiz</t>
  </si>
  <si>
    <t>K390 2</t>
  </si>
  <si>
    <t>K402 2</t>
  </si>
  <si>
    <t>K408 1</t>
  </si>
  <si>
    <t>K414 1</t>
  </si>
  <si>
    <t>K418 2</t>
  </si>
  <si>
    <t>Sum kontra + ipsi</t>
  </si>
  <si>
    <t>prosjek (ipsi+kon)</t>
  </si>
  <si>
    <t>IPSI+KONTRA</t>
  </si>
  <si>
    <t>SUM</t>
  </si>
  <si>
    <t>PROSJEK</t>
  </si>
  <si>
    <t>KONTRA+IPSI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</si>
</sst>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2"/>
  <sheetViews>
    <sheetView tabSelected="1" topLeftCell="A229" zoomScale="75" zoomScaleNormal="75" workbookViewId="0">
      <selection activeCell="S239" sqref="S239"/>
    </sheetView>
  </sheetViews>
  <sheetFormatPr defaultRowHeight="15" x14ac:dyDescent="0.25"/>
  <cols>
    <col min="1" max="1" width="14.85546875" customWidth="1"/>
    <col min="5" max="5" width="14.28515625" customWidth="1"/>
    <col min="15" max="15" width="11.7109375" customWidth="1"/>
  </cols>
  <sheetData>
    <row r="1" spans="1:17" x14ac:dyDescent="0.25">
      <c r="A1" t="s">
        <v>0</v>
      </c>
      <c r="O1" t="s">
        <v>44</v>
      </c>
    </row>
    <row r="2" spans="1:17" x14ac:dyDescent="0.25">
      <c r="A2" t="s">
        <v>1</v>
      </c>
      <c r="B2" t="s">
        <v>2</v>
      </c>
      <c r="C2" t="s">
        <v>3</v>
      </c>
      <c r="H2" t="s">
        <v>4</v>
      </c>
    </row>
    <row r="3" spans="1:17" x14ac:dyDescent="0.25">
      <c r="A3" t="s">
        <v>13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t="s">
        <v>10</v>
      </c>
      <c r="P3" t="s">
        <v>42</v>
      </c>
      <c r="Q3" t="s">
        <v>43</v>
      </c>
    </row>
    <row r="4" spans="1:17" x14ac:dyDescent="0.25">
      <c r="A4" t="s">
        <v>14</v>
      </c>
      <c r="B4">
        <v>1</v>
      </c>
      <c r="C4">
        <v>85.37</v>
      </c>
      <c r="D4">
        <v>221.33</v>
      </c>
      <c r="E4">
        <v>0</v>
      </c>
      <c r="F4">
        <f>C4+D4+E4</f>
        <v>306.70000000000005</v>
      </c>
      <c r="G4">
        <f>AVERAGE(C4,D4,E4)</f>
        <v>102.23333333333335</v>
      </c>
      <c r="H4">
        <v>1</v>
      </c>
      <c r="I4">
        <v>179.71</v>
      </c>
      <c r="J4">
        <v>39.01</v>
      </c>
      <c r="K4">
        <v>36.14</v>
      </c>
      <c r="L4">
        <f>I4+J4+K4</f>
        <v>254.86</v>
      </c>
      <c r="M4">
        <f>AVERAGE(I4,J4,K4)</f>
        <v>84.953333333333333</v>
      </c>
      <c r="P4">
        <f>F4+L4</f>
        <v>561.56000000000006</v>
      </c>
      <c r="Q4">
        <f>(SUM(C4:E4)+SUM(I4:K4))/6</f>
        <v>93.593333333333348</v>
      </c>
    </row>
    <row r="5" spans="1:17" x14ac:dyDescent="0.25">
      <c r="B5">
        <v>2</v>
      </c>
      <c r="C5">
        <v>1.87</v>
      </c>
      <c r="D5">
        <v>3.13</v>
      </c>
      <c r="E5">
        <v>4.4800000000000004</v>
      </c>
      <c r="F5">
        <f>C5+D5+E5</f>
        <v>9.48</v>
      </c>
      <c r="G5">
        <f t="shared" ref="G5:G7" si="0">AVERAGE(C5,D5,E5)</f>
        <v>3.16</v>
      </c>
      <c r="H5">
        <v>2</v>
      </c>
      <c r="I5">
        <v>7.09</v>
      </c>
      <c r="J5">
        <v>10.25</v>
      </c>
      <c r="K5">
        <v>7.2</v>
      </c>
      <c r="L5">
        <f>I5+J5+K5</f>
        <v>24.54</v>
      </c>
      <c r="M5">
        <f t="shared" ref="M5:M7" si="1">AVERAGE(I5,J5,K5)</f>
        <v>8.18</v>
      </c>
      <c r="P5">
        <f>F5+L5</f>
        <v>34.019999999999996</v>
      </c>
      <c r="Q5">
        <f t="shared" ref="Q5:Q7" si="2">(SUM(C5:E5)+SUM(I5:K5))/6</f>
        <v>5.669999999999999</v>
      </c>
    </row>
    <row r="6" spans="1:17" x14ac:dyDescent="0.25">
      <c r="B6">
        <v>3</v>
      </c>
      <c r="C6">
        <v>44.68</v>
      </c>
      <c r="D6">
        <v>30.44</v>
      </c>
      <c r="E6">
        <v>8.3000000000000007</v>
      </c>
      <c r="F6">
        <f>C6+D6+E6</f>
        <v>83.42</v>
      </c>
      <c r="G6">
        <f t="shared" si="0"/>
        <v>27.806666666666668</v>
      </c>
      <c r="H6">
        <v>3</v>
      </c>
      <c r="I6">
        <v>15.3</v>
      </c>
      <c r="J6">
        <v>30.62</v>
      </c>
      <c r="K6">
        <v>4.4800000000000004</v>
      </c>
      <c r="L6">
        <f>I6+J6+K6</f>
        <v>50.400000000000006</v>
      </c>
      <c r="M6">
        <f t="shared" si="1"/>
        <v>16.8</v>
      </c>
      <c r="P6">
        <f t="shared" ref="P6:P7" si="3">F6+L6</f>
        <v>133.82</v>
      </c>
      <c r="Q6">
        <f t="shared" si="2"/>
        <v>22.303333333333331</v>
      </c>
    </row>
    <row r="7" spans="1:17" x14ac:dyDescent="0.25">
      <c r="B7">
        <v>4</v>
      </c>
      <c r="C7">
        <v>0</v>
      </c>
      <c r="D7">
        <v>0</v>
      </c>
      <c r="E7">
        <v>12.97</v>
      </c>
      <c r="F7">
        <f>C7+D7+E7</f>
        <v>12.97</v>
      </c>
      <c r="G7">
        <f t="shared" si="0"/>
        <v>4.3233333333333333</v>
      </c>
      <c r="H7">
        <v>4</v>
      </c>
      <c r="I7">
        <v>37.71</v>
      </c>
      <c r="J7">
        <v>19.7</v>
      </c>
      <c r="K7">
        <v>10.64</v>
      </c>
      <c r="L7">
        <f>I7+J7+K7</f>
        <v>68.05</v>
      </c>
      <c r="M7">
        <f t="shared" si="1"/>
        <v>22.683333333333334</v>
      </c>
      <c r="P7">
        <f t="shared" si="3"/>
        <v>81.02</v>
      </c>
      <c r="Q7">
        <f t="shared" si="2"/>
        <v>13.503333333333332</v>
      </c>
    </row>
    <row r="8" spans="1:17" x14ac:dyDescent="0.25">
      <c r="E8" t="s">
        <v>10</v>
      </c>
      <c r="F8">
        <f>AVERAGE(F4:F7)</f>
        <v>103.14250000000003</v>
      </c>
      <c r="G8">
        <f>AVERAGE(G4:G7)</f>
        <v>34.380833333333335</v>
      </c>
      <c r="L8">
        <f>AVERAGE(L4:L7)</f>
        <v>99.46250000000002</v>
      </c>
      <c r="M8">
        <f>AVERAGE(M4:M7)</f>
        <v>33.154166666666661</v>
      </c>
      <c r="O8" t="s">
        <v>10</v>
      </c>
      <c r="P8">
        <f>AVERAGE(P4:P7)</f>
        <v>202.60500000000002</v>
      </c>
      <c r="Q8">
        <f>AVERAGE(Q4:Q7)</f>
        <v>33.767500000000005</v>
      </c>
    </row>
    <row r="11" spans="1:17" x14ac:dyDescent="0.25">
      <c r="A11" t="s">
        <v>15</v>
      </c>
      <c r="B11" t="s">
        <v>2</v>
      </c>
      <c r="C11" t="s">
        <v>3</v>
      </c>
      <c r="H11" t="s">
        <v>4</v>
      </c>
    </row>
    <row r="12" spans="1:17" x14ac:dyDescent="0.25">
      <c r="B12" t="s">
        <v>5</v>
      </c>
      <c r="C12" t="s">
        <v>6</v>
      </c>
      <c r="D12" t="s">
        <v>7</v>
      </c>
      <c r="E12" t="s">
        <v>8</v>
      </c>
      <c r="F12" t="s">
        <v>9</v>
      </c>
      <c r="G12" t="s">
        <v>10</v>
      </c>
      <c r="H12" t="s">
        <v>5</v>
      </c>
      <c r="I12" t="s">
        <v>6</v>
      </c>
      <c r="J12" t="s">
        <v>7</v>
      </c>
      <c r="K12" t="s">
        <v>8</v>
      </c>
      <c r="L12" t="s">
        <v>9</v>
      </c>
      <c r="M12" t="s">
        <v>10</v>
      </c>
    </row>
    <row r="13" spans="1:17" x14ac:dyDescent="0.25">
      <c r="B13">
        <v>1</v>
      </c>
      <c r="C13">
        <v>15.36</v>
      </c>
      <c r="D13">
        <v>1.69</v>
      </c>
      <c r="E13">
        <v>1.92</v>
      </c>
      <c r="F13">
        <f>C13+D13+E13</f>
        <v>18.97</v>
      </c>
      <c r="G13">
        <f>AVERAGE(C13,D13,E13)</f>
        <v>6.3233333333333333</v>
      </c>
      <c r="H13">
        <v>1</v>
      </c>
      <c r="I13">
        <v>0</v>
      </c>
      <c r="J13">
        <v>20.67</v>
      </c>
      <c r="K13">
        <v>0</v>
      </c>
      <c r="L13">
        <f>I13+J13+K13</f>
        <v>20.67</v>
      </c>
      <c r="M13">
        <f>AVERAGE(I13,J13,K13)</f>
        <v>6.8900000000000006</v>
      </c>
      <c r="P13">
        <f>F13+L13</f>
        <v>39.64</v>
      </c>
      <c r="Q13">
        <f>(SUM(C13:E13)+SUM(I13:K13))/6</f>
        <v>6.6066666666666665</v>
      </c>
    </row>
    <row r="14" spans="1:17" x14ac:dyDescent="0.25">
      <c r="B14">
        <v>2</v>
      </c>
      <c r="C14">
        <v>0</v>
      </c>
      <c r="D14">
        <v>0</v>
      </c>
      <c r="E14">
        <v>0</v>
      </c>
      <c r="F14">
        <f>C14+D14+E14</f>
        <v>0</v>
      </c>
      <c r="G14">
        <f t="shared" ref="G14:G16" si="4">AVERAGE(C14,D14,E14)</f>
        <v>0</v>
      </c>
      <c r="H14">
        <v>2</v>
      </c>
      <c r="I14">
        <v>3.25</v>
      </c>
      <c r="J14">
        <v>0</v>
      </c>
      <c r="K14">
        <v>8.7200000000000006</v>
      </c>
      <c r="L14">
        <f>I14+J14+K14</f>
        <v>11.97</v>
      </c>
      <c r="M14">
        <f t="shared" ref="M14:M16" si="5">AVERAGE(I14,J14,K14)</f>
        <v>3.99</v>
      </c>
      <c r="P14">
        <f t="shared" ref="P14:P16" si="6">F14+L14</f>
        <v>11.97</v>
      </c>
      <c r="Q14">
        <f t="shared" ref="Q14:Q16" si="7">(SUM(C14:E14)+SUM(I14:K14))/6</f>
        <v>1.9950000000000001</v>
      </c>
    </row>
    <row r="15" spans="1:17" x14ac:dyDescent="0.25">
      <c r="B15">
        <v>3</v>
      </c>
      <c r="C15">
        <v>16.77</v>
      </c>
      <c r="D15">
        <v>1.76</v>
      </c>
      <c r="E15">
        <v>0</v>
      </c>
      <c r="F15">
        <f>C15+D15+E15</f>
        <v>18.53</v>
      </c>
      <c r="G15">
        <f t="shared" si="4"/>
        <v>6.1766666666666667</v>
      </c>
      <c r="H15">
        <v>3</v>
      </c>
      <c r="I15">
        <v>5.57</v>
      </c>
      <c r="J15">
        <v>0</v>
      </c>
      <c r="K15">
        <v>0</v>
      </c>
      <c r="L15">
        <f>I15+J15+K15</f>
        <v>5.57</v>
      </c>
      <c r="M15">
        <f t="shared" si="5"/>
        <v>1.8566666666666667</v>
      </c>
      <c r="P15">
        <f t="shared" si="6"/>
        <v>24.1</v>
      </c>
      <c r="Q15">
        <f t="shared" si="7"/>
        <v>4.0166666666666666</v>
      </c>
    </row>
    <row r="16" spans="1:17" x14ac:dyDescent="0.25">
      <c r="B16">
        <v>4</v>
      </c>
      <c r="C16">
        <v>18.52</v>
      </c>
      <c r="D16">
        <v>3.4</v>
      </c>
      <c r="E16">
        <v>0</v>
      </c>
      <c r="F16">
        <f>C16+D16+E16</f>
        <v>21.919999999999998</v>
      </c>
      <c r="G16">
        <f t="shared" si="4"/>
        <v>7.3066666666666658</v>
      </c>
      <c r="H16">
        <v>4</v>
      </c>
      <c r="I16">
        <v>1.47</v>
      </c>
      <c r="J16">
        <v>7.44</v>
      </c>
      <c r="K16">
        <v>0</v>
      </c>
      <c r="L16">
        <f>I16+J16+K16</f>
        <v>8.91</v>
      </c>
      <c r="M16">
        <f t="shared" si="5"/>
        <v>2.97</v>
      </c>
      <c r="P16">
        <f t="shared" si="6"/>
        <v>30.83</v>
      </c>
      <c r="Q16">
        <f t="shared" si="7"/>
        <v>5.1383333333333328</v>
      </c>
    </row>
    <row r="17" spans="1:17" x14ac:dyDescent="0.25">
      <c r="E17" t="s">
        <v>10</v>
      </c>
      <c r="F17">
        <f>AVERAGE(F13:F16)</f>
        <v>14.855</v>
      </c>
      <c r="G17">
        <f>AVERAGE(G13:G16)</f>
        <v>4.9516666666666662</v>
      </c>
      <c r="L17">
        <f>AVERAGE(L13:L16)</f>
        <v>11.780000000000001</v>
      </c>
      <c r="M17">
        <f>AVERAGE(M13:M16)</f>
        <v>3.9266666666666672</v>
      </c>
      <c r="O17" t="s">
        <v>10</v>
      </c>
      <c r="P17">
        <f>AVERAGE(P13:P16)</f>
        <v>26.635000000000002</v>
      </c>
      <c r="Q17">
        <f>AVERAGE(Q13:Q16)</f>
        <v>4.439166666666666</v>
      </c>
    </row>
    <row r="21" spans="1:17" x14ac:dyDescent="0.25">
      <c r="A21" t="s">
        <v>16</v>
      </c>
      <c r="B21" t="s">
        <v>2</v>
      </c>
      <c r="C21" t="s">
        <v>3</v>
      </c>
      <c r="H21" t="s">
        <v>4</v>
      </c>
    </row>
    <row r="22" spans="1:17" x14ac:dyDescent="0.25">
      <c r="B22" t="s">
        <v>5</v>
      </c>
      <c r="C22" t="s">
        <v>6</v>
      </c>
      <c r="D22" t="s">
        <v>7</v>
      </c>
      <c r="E22" t="s">
        <v>8</v>
      </c>
      <c r="F22" t="s">
        <v>9</v>
      </c>
      <c r="G22" t="s">
        <v>10</v>
      </c>
      <c r="H22" t="s">
        <v>5</v>
      </c>
      <c r="I22" t="s">
        <v>6</v>
      </c>
      <c r="J22" t="s">
        <v>7</v>
      </c>
      <c r="K22" t="s">
        <v>8</v>
      </c>
      <c r="L22" t="s">
        <v>9</v>
      </c>
      <c r="M22" t="s">
        <v>10</v>
      </c>
    </row>
    <row r="23" spans="1:17" x14ac:dyDescent="0.25">
      <c r="B23">
        <v>1</v>
      </c>
      <c r="C23">
        <v>1.74</v>
      </c>
      <c r="D23">
        <v>5.63</v>
      </c>
      <c r="E23">
        <v>1.86</v>
      </c>
      <c r="F23">
        <f>C23+D23+E23</f>
        <v>9.23</v>
      </c>
      <c r="G23">
        <f>AVERAGE(C23,D23,E23)</f>
        <v>3.0766666666666667</v>
      </c>
      <c r="H23">
        <v>1</v>
      </c>
      <c r="I23">
        <v>24.81</v>
      </c>
      <c r="J23">
        <v>33.47</v>
      </c>
      <c r="K23">
        <v>4</v>
      </c>
      <c r="L23">
        <f>I23+J23+K23</f>
        <v>62.28</v>
      </c>
      <c r="M23">
        <f>AVERAGE(I23,J23,K23)</f>
        <v>20.76</v>
      </c>
      <c r="P23">
        <f>F23+L23</f>
        <v>71.510000000000005</v>
      </c>
      <c r="Q23">
        <f>(SUM(C23:E23)+SUM(I23:K23))/6</f>
        <v>11.918333333333335</v>
      </c>
    </row>
    <row r="24" spans="1:17" x14ac:dyDescent="0.25">
      <c r="B24">
        <v>2</v>
      </c>
      <c r="C24">
        <v>16.72</v>
      </c>
      <c r="D24">
        <v>28.5</v>
      </c>
      <c r="E24">
        <v>7.41</v>
      </c>
      <c r="F24">
        <f>C24+D24+E24</f>
        <v>52.629999999999995</v>
      </c>
      <c r="G24">
        <f t="shared" ref="G24:G26" si="8">AVERAGE(C24,D24,E24)</f>
        <v>17.543333333333333</v>
      </c>
      <c r="H24">
        <v>2</v>
      </c>
      <c r="I24">
        <v>18.8</v>
      </c>
      <c r="J24">
        <v>1.58</v>
      </c>
      <c r="K24">
        <v>2.21</v>
      </c>
      <c r="L24">
        <f>I24+J24+K24</f>
        <v>22.590000000000003</v>
      </c>
      <c r="M24">
        <f t="shared" ref="M24:M26" si="9">AVERAGE(I24,J24,K24)</f>
        <v>7.5300000000000011</v>
      </c>
      <c r="P24">
        <f t="shared" ref="P24:P26" si="10">F24+L24</f>
        <v>75.22</v>
      </c>
      <c r="Q24">
        <f t="shared" ref="Q24:Q26" si="11">(SUM(C24:E24)+SUM(I24:K24))/6</f>
        <v>12.536666666666667</v>
      </c>
    </row>
    <row r="25" spans="1:17" x14ac:dyDescent="0.25">
      <c r="B25">
        <v>3</v>
      </c>
      <c r="C25">
        <v>39.4</v>
      </c>
      <c r="D25">
        <v>11.67</v>
      </c>
      <c r="E25">
        <v>1.92</v>
      </c>
      <c r="F25">
        <f>C25+D25+E25</f>
        <v>52.99</v>
      </c>
      <c r="G25">
        <f t="shared" si="8"/>
        <v>17.663333333333334</v>
      </c>
      <c r="H25">
        <v>3</v>
      </c>
      <c r="I25">
        <v>0</v>
      </c>
      <c r="J25">
        <v>249.67</v>
      </c>
      <c r="K25">
        <v>64.38</v>
      </c>
      <c r="L25">
        <f>I25+J25+K25</f>
        <v>314.04999999999995</v>
      </c>
      <c r="M25">
        <f t="shared" si="9"/>
        <v>104.68333333333332</v>
      </c>
      <c r="P25">
        <f t="shared" si="10"/>
        <v>367.03999999999996</v>
      </c>
      <c r="Q25">
        <f t="shared" si="11"/>
        <v>61.173333333333325</v>
      </c>
    </row>
    <row r="26" spans="1:17" x14ac:dyDescent="0.25">
      <c r="B26">
        <v>4</v>
      </c>
      <c r="C26">
        <v>136.99</v>
      </c>
      <c r="D26">
        <v>7.21</v>
      </c>
      <c r="E26">
        <v>13.86</v>
      </c>
      <c r="F26">
        <f>C26+D26+E26</f>
        <v>158.06</v>
      </c>
      <c r="G26">
        <f t="shared" si="8"/>
        <v>52.686666666666667</v>
      </c>
      <c r="H26">
        <v>4</v>
      </c>
      <c r="I26">
        <v>81.099999999999994</v>
      </c>
      <c r="J26">
        <v>3.35</v>
      </c>
      <c r="K26">
        <v>5.92</v>
      </c>
      <c r="L26">
        <f>I26+J26+K26</f>
        <v>90.36999999999999</v>
      </c>
      <c r="M26">
        <f t="shared" si="9"/>
        <v>30.123333333333331</v>
      </c>
      <c r="P26">
        <f t="shared" si="10"/>
        <v>248.43</v>
      </c>
      <c r="Q26">
        <f t="shared" si="11"/>
        <v>41.405000000000001</v>
      </c>
    </row>
    <row r="27" spans="1:17" x14ac:dyDescent="0.25">
      <c r="E27" t="s">
        <v>10</v>
      </c>
      <c r="F27">
        <f>AVERAGE(F23:F26)</f>
        <v>68.227499999999992</v>
      </c>
      <c r="G27">
        <f>AVERAGE(G23:G26)</f>
        <v>22.7425</v>
      </c>
      <c r="L27">
        <f>AVERAGE(L23:L26)</f>
        <v>122.32249999999999</v>
      </c>
      <c r="M27">
        <f>AVERAGE(M23:M26)</f>
        <v>40.774166666666666</v>
      </c>
      <c r="O27" t="s">
        <v>10</v>
      </c>
      <c r="P27">
        <f>AVERAGE(P23:P26)</f>
        <v>190.55</v>
      </c>
      <c r="Q27">
        <f>AVERAGE(Q23:Q26)</f>
        <v>31.758333333333333</v>
      </c>
    </row>
    <row r="31" spans="1:17" x14ac:dyDescent="0.25">
      <c r="A31" t="s">
        <v>17</v>
      </c>
      <c r="B31" t="s">
        <v>2</v>
      </c>
      <c r="C31" t="s">
        <v>3</v>
      </c>
      <c r="H31" t="s">
        <v>4</v>
      </c>
    </row>
    <row r="32" spans="1:17" x14ac:dyDescent="0.25">
      <c r="B32" t="s">
        <v>5</v>
      </c>
      <c r="C32" t="s">
        <v>6</v>
      </c>
      <c r="D32" t="s">
        <v>7</v>
      </c>
      <c r="E32" t="s">
        <v>8</v>
      </c>
      <c r="F32" t="s">
        <v>9</v>
      </c>
      <c r="G32" t="s">
        <v>10</v>
      </c>
      <c r="H32" t="s">
        <v>5</v>
      </c>
      <c r="I32" t="s">
        <v>6</v>
      </c>
      <c r="J32" t="s">
        <v>7</v>
      </c>
      <c r="K32" t="s">
        <v>8</v>
      </c>
      <c r="L32" t="s">
        <v>9</v>
      </c>
      <c r="M32" t="s">
        <v>10</v>
      </c>
    </row>
    <row r="33" spans="2:17" x14ac:dyDescent="0.25">
      <c r="B33">
        <v>1</v>
      </c>
      <c r="C33">
        <v>0</v>
      </c>
      <c r="D33">
        <v>2.46</v>
      </c>
      <c r="E33">
        <v>0</v>
      </c>
      <c r="F33">
        <f>C33+D33+E33</f>
        <v>2.46</v>
      </c>
      <c r="G33">
        <f>AVERAGE(C33,D33,E33)</f>
        <v>0.82</v>
      </c>
      <c r="H33">
        <v>1</v>
      </c>
      <c r="I33">
        <v>0</v>
      </c>
      <c r="J33">
        <v>21.45</v>
      </c>
      <c r="K33">
        <v>0</v>
      </c>
      <c r="L33">
        <f>I33+J33+K33</f>
        <v>21.45</v>
      </c>
      <c r="M33">
        <f>AVERAGE(I33,J33,K33)</f>
        <v>7.1499999999999995</v>
      </c>
      <c r="P33">
        <f>F33+L33</f>
        <v>23.91</v>
      </c>
      <c r="Q33">
        <f>(SUM(C33:E33)+SUM(I33:K33))/6</f>
        <v>3.9849999999999999</v>
      </c>
    </row>
    <row r="34" spans="2:17" x14ac:dyDescent="0.25">
      <c r="B34">
        <v>2</v>
      </c>
      <c r="C34">
        <v>0</v>
      </c>
      <c r="D34">
        <v>0</v>
      </c>
      <c r="E34">
        <v>0</v>
      </c>
      <c r="F34">
        <f>C34+D34+E34</f>
        <v>0</v>
      </c>
      <c r="G34">
        <f t="shared" ref="G34:G36" si="12">AVERAGE(C34,D34,E34)</f>
        <v>0</v>
      </c>
      <c r="H34">
        <v>2</v>
      </c>
      <c r="I34">
        <v>2.54</v>
      </c>
      <c r="J34">
        <v>0</v>
      </c>
      <c r="K34">
        <v>0</v>
      </c>
      <c r="L34">
        <f>I34+J34+K34</f>
        <v>2.54</v>
      </c>
      <c r="M34">
        <f t="shared" ref="M34:M36" si="13">AVERAGE(I34,J34,K34)</f>
        <v>0.84666666666666668</v>
      </c>
      <c r="P34">
        <f t="shared" ref="P34:P36" si="14">F34+L34</f>
        <v>2.54</v>
      </c>
      <c r="Q34">
        <f t="shared" ref="Q34:Q36" si="15">(SUM(C34:E34)+SUM(I34:K34))/6</f>
        <v>0.42333333333333334</v>
      </c>
    </row>
    <row r="35" spans="2:17" x14ac:dyDescent="0.25">
      <c r="B35">
        <v>3</v>
      </c>
      <c r="C35">
        <v>7.25</v>
      </c>
      <c r="D35">
        <v>0</v>
      </c>
      <c r="E35">
        <v>0</v>
      </c>
      <c r="F35">
        <f>C35+D35+E35</f>
        <v>7.25</v>
      </c>
      <c r="G35">
        <f t="shared" si="12"/>
        <v>2.4166666666666665</v>
      </c>
      <c r="H35">
        <v>3</v>
      </c>
      <c r="I35">
        <v>5.82</v>
      </c>
      <c r="J35">
        <v>9.7100000000000009</v>
      </c>
      <c r="K35">
        <v>0</v>
      </c>
      <c r="L35">
        <f>I35+J35+K35</f>
        <v>15.530000000000001</v>
      </c>
      <c r="M35">
        <f t="shared" si="13"/>
        <v>5.1766666666666667</v>
      </c>
      <c r="P35">
        <f t="shared" si="14"/>
        <v>22.78</v>
      </c>
      <c r="Q35">
        <f t="shared" si="15"/>
        <v>3.7966666666666669</v>
      </c>
    </row>
    <row r="36" spans="2:17" x14ac:dyDescent="0.25">
      <c r="B36">
        <v>4</v>
      </c>
      <c r="C36">
        <v>0</v>
      </c>
      <c r="D36">
        <v>0</v>
      </c>
      <c r="E36">
        <v>1.1399999999999999</v>
      </c>
      <c r="F36">
        <f>C36+D36+E36</f>
        <v>1.1399999999999999</v>
      </c>
      <c r="G36">
        <f t="shared" si="12"/>
        <v>0.37999999999999995</v>
      </c>
      <c r="H36">
        <v>4</v>
      </c>
      <c r="I36">
        <v>0</v>
      </c>
      <c r="J36">
        <v>0</v>
      </c>
      <c r="K36">
        <v>0</v>
      </c>
      <c r="L36">
        <f>I36+J36+K36</f>
        <v>0</v>
      </c>
      <c r="M36">
        <f t="shared" si="13"/>
        <v>0</v>
      </c>
      <c r="P36">
        <f t="shared" si="14"/>
        <v>1.1399999999999999</v>
      </c>
      <c r="Q36">
        <f t="shared" si="15"/>
        <v>0.18999999999999997</v>
      </c>
    </row>
    <row r="37" spans="2:17" x14ac:dyDescent="0.25">
      <c r="E37" t="s">
        <v>10</v>
      </c>
      <c r="F37">
        <f>AVERAGE(F33:F36)</f>
        <v>2.7125000000000004</v>
      </c>
      <c r="G37">
        <f>AVERAGE(G33:G36)</f>
        <v>0.90416666666666656</v>
      </c>
      <c r="L37">
        <f>AVERAGE(L33:L36)</f>
        <v>9.879999999999999</v>
      </c>
      <c r="M37">
        <f>AVERAGE(M33:M36)</f>
        <v>3.293333333333333</v>
      </c>
      <c r="O37" t="s">
        <v>10</v>
      </c>
      <c r="P37">
        <f>AVERAGE(P33:P36)</f>
        <v>12.592500000000001</v>
      </c>
      <c r="Q37">
        <f>AVERAGE(Q33:Q36)</f>
        <v>2.0987499999999999</v>
      </c>
    </row>
    <row r="40" spans="2:17" x14ac:dyDescent="0.25">
      <c r="E40" t="s">
        <v>11</v>
      </c>
      <c r="F40">
        <f>AVERAGE(F37,F57,F27,F17,F8)</f>
        <v>65.513999999999996</v>
      </c>
      <c r="G40">
        <f>AVERAGE(G37,G27,G17,G8)</f>
        <v>15.744791666666666</v>
      </c>
      <c r="L40">
        <f>AVERAGE(L37,L27,L17,L8)</f>
        <v>60.861249999999998</v>
      </c>
      <c r="M40">
        <f>AVERAGE(M37,M27,M17,M8)</f>
        <v>20.287083333333332</v>
      </c>
      <c r="O40" t="s">
        <v>11</v>
      </c>
      <c r="P40">
        <f>AVERAGE(P37,P57,P27,P17,P8)</f>
        <v>160.18400000000003</v>
      </c>
      <c r="Q40">
        <f>AVERAGE(Q37,Q27,Q17,Q8)</f>
        <v>18.0159375</v>
      </c>
    </row>
    <row r="41" spans="2:17" x14ac:dyDescent="0.25">
      <c r="E41" t="s">
        <v>12</v>
      </c>
      <c r="F41">
        <f>STDEV(F37,F17,F8,F27)/SQRT(6)</f>
        <v>19.144263743696037</v>
      </c>
      <c r="G41">
        <f>STDEV(G37,G17,G8,G27)/SQRT(6)</f>
        <v>6.3814212478986807</v>
      </c>
      <c r="L41">
        <f>STDEV(L37,L27,L17,L8)/SQRT(6)</f>
        <v>23.892814710528913</v>
      </c>
      <c r="M41">
        <f>STDEV(M27,M37,M17,M8)/SQRT(6)</f>
        <v>7.9642715701763045</v>
      </c>
      <c r="O41" t="s">
        <v>12</v>
      </c>
      <c r="P41">
        <f>STDEV(P37,P17,P8,P27)/SQRT(6)</f>
        <v>41.824651310021245</v>
      </c>
      <c r="Q41">
        <f>STDEV(Q37,Q17,Q8,Q27)/SQRT(6)</f>
        <v>6.9707752183368754</v>
      </c>
    </row>
    <row r="50" spans="1:17" x14ac:dyDescent="0.25">
      <c r="A50" t="s">
        <v>18</v>
      </c>
    </row>
    <row r="51" spans="1:17" x14ac:dyDescent="0.25">
      <c r="A51" t="s">
        <v>19</v>
      </c>
      <c r="B51" t="s">
        <v>2</v>
      </c>
      <c r="C51" t="s">
        <v>3</v>
      </c>
      <c r="H51" t="s">
        <v>4</v>
      </c>
    </row>
    <row r="52" spans="1:17" x14ac:dyDescent="0.25">
      <c r="B52" t="s">
        <v>5</v>
      </c>
      <c r="C52" t="s">
        <v>6</v>
      </c>
      <c r="D52" t="s">
        <v>7</v>
      </c>
      <c r="E52" t="s">
        <v>8</v>
      </c>
      <c r="F52" t="s">
        <v>9</v>
      </c>
      <c r="G52" t="s">
        <v>10</v>
      </c>
      <c r="H52" t="s">
        <v>5</v>
      </c>
      <c r="I52" t="s">
        <v>6</v>
      </c>
      <c r="J52" t="s">
        <v>7</v>
      </c>
      <c r="K52" t="s">
        <v>8</v>
      </c>
      <c r="L52" t="s">
        <v>9</v>
      </c>
      <c r="M52" t="s">
        <v>10</v>
      </c>
      <c r="O52" t="s">
        <v>47</v>
      </c>
      <c r="P52" t="s">
        <v>45</v>
      </c>
      <c r="Q52" t="s">
        <v>46</v>
      </c>
    </row>
    <row r="53" spans="1:17" x14ac:dyDescent="0.25">
      <c r="B53">
        <v>1</v>
      </c>
      <c r="C53">
        <v>158.24</v>
      </c>
      <c r="D53">
        <v>85.31</v>
      </c>
      <c r="E53">
        <v>212.76</v>
      </c>
      <c r="F53">
        <f>C53+D53+E53</f>
        <v>456.31</v>
      </c>
      <c r="G53">
        <f>AVERAGE(C53,D53,E53)</f>
        <v>152.10333333333332</v>
      </c>
      <c r="H53">
        <v>1</v>
      </c>
      <c r="I53">
        <v>276.58999999999997</v>
      </c>
      <c r="J53">
        <v>107.53</v>
      </c>
      <c r="K53">
        <v>227.65</v>
      </c>
      <c r="L53">
        <f>I53+J53+K53</f>
        <v>611.77</v>
      </c>
      <c r="M53">
        <f>AVERAGE(I53,J53,K53)</f>
        <v>203.92333333333332</v>
      </c>
      <c r="P53">
        <f>F53+L53</f>
        <v>1068.08</v>
      </c>
      <c r="Q53">
        <f>(SUM(C53:E53)+SUM(I53:K53))/6</f>
        <v>178.01333333333332</v>
      </c>
    </row>
    <row r="54" spans="1:17" x14ac:dyDescent="0.25">
      <c r="B54">
        <v>2</v>
      </c>
      <c r="C54">
        <v>28.88</v>
      </c>
      <c r="D54">
        <v>0</v>
      </c>
      <c r="E54">
        <v>0</v>
      </c>
      <c r="F54">
        <f>C54+D54+E54</f>
        <v>28.88</v>
      </c>
      <c r="G54">
        <f t="shared" ref="G54:G56" si="16">AVERAGE(C54,D54,E54)</f>
        <v>9.6266666666666669</v>
      </c>
      <c r="H54">
        <v>2</v>
      </c>
      <c r="I54">
        <v>0</v>
      </c>
      <c r="J54">
        <v>6.88</v>
      </c>
      <c r="K54">
        <v>0</v>
      </c>
      <c r="L54">
        <f t="shared" ref="L54:L56" si="17">I54+J54+K54</f>
        <v>6.88</v>
      </c>
      <c r="M54">
        <f t="shared" ref="M54:M56" si="18">AVERAGE(I54,J54,K54)</f>
        <v>2.2933333333333334</v>
      </c>
      <c r="P54">
        <f t="shared" ref="P54:P56" si="19">F54+L54</f>
        <v>35.76</v>
      </c>
      <c r="Q54">
        <f t="shared" ref="Q54:Q56" si="20">(SUM(C54:E54)+SUM(I54:K54))/6</f>
        <v>5.96</v>
      </c>
    </row>
    <row r="55" spans="1:17" x14ac:dyDescent="0.25">
      <c r="B55">
        <v>3</v>
      </c>
      <c r="C55">
        <v>5.54</v>
      </c>
      <c r="D55">
        <v>2.59</v>
      </c>
      <c r="E55">
        <v>9.0500000000000007</v>
      </c>
      <c r="F55">
        <f>C55+D55+E55</f>
        <v>17.18</v>
      </c>
      <c r="G55">
        <f t="shared" si="16"/>
        <v>5.7266666666666666</v>
      </c>
      <c r="H55">
        <v>3</v>
      </c>
      <c r="I55">
        <v>112.85</v>
      </c>
      <c r="J55">
        <v>6.37</v>
      </c>
      <c r="K55">
        <v>21.21</v>
      </c>
      <c r="L55">
        <f t="shared" si="17"/>
        <v>140.43</v>
      </c>
      <c r="M55">
        <f t="shared" si="18"/>
        <v>46.81</v>
      </c>
      <c r="P55">
        <f t="shared" si="19"/>
        <v>157.61000000000001</v>
      </c>
      <c r="Q55">
        <f t="shared" si="20"/>
        <v>26.268333333333334</v>
      </c>
    </row>
    <row r="56" spans="1:17" x14ac:dyDescent="0.25">
      <c r="B56">
        <v>4</v>
      </c>
      <c r="C56">
        <v>39.799999999999997</v>
      </c>
      <c r="D56">
        <v>5.81</v>
      </c>
      <c r="E56">
        <v>6.55</v>
      </c>
      <c r="F56">
        <f>C56+D56+E56</f>
        <v>52.16</v>
      </c>
      <c r="G56">
        <f t="shared" si="16"/>
        <v>17.386666666666667</v>
      </c>
      <c r="H56">
        <v>4</v>
      </c>
      <c r="I56">
        <v>2.74</v>
      </c>
      <c r="J56">
        <v>155.99</v>
      </c>
      <c r="K56">
        <v>1.81</v>
      </c>
      <c r="L56">
        <f t="shared" si="17"/>
        <v>160.54000000000002</v>
      </c>
      <c r="M56">
        <f t="shared" si="18"/>
        <v>53.513333333333343</v>
      </c>
      <c r="P56">
        <f t="shared" si="19"/>
        <v>212.70000000000002</v>
      </c>
      <c r="Q56">
        <f t="shared" si="20"/>
        <v>35.450000000000003</v>
      </c>
    </row>
    <row r="57" spans="1:17" x14ac:dyDescent="0.25">
      <c r="E57" t="s">
        <v>10</v>
      </c>
      <c r="F57">
        <f>AVERAGE(F53:F56)</f>
        <v>138.63249999999999</v>
      </c>
      <c r="G57">
        <f>AVERAGE(G53:G56)</f>
        <v>46.210833333333326</v>
      </c>
      <c r="L57">
        <f>AVERAGE(L53:L56)</f>
        <v>229.90499999999997</v>
      </c>
      <c r="M57">
        <f>AVERAGE(M53:M56)</f>
        <v>76.634999999999991</v>
      </c>
      <c r="O57" t="s">
        <v>46</v>
      </c>
      <c r="P57">
        <f>AVERAGE(P53:P56)</f>
        <v>368.53749999999997</v>
      </c>
      <c r="Q57">
        <f>AVERAGE(Q53:Q56)</f>
        <v>61.422916666666666</v>
      </c>
    </row>
    <row r="63" spans="1:17" x14ac:dyDescent="0.25">
      <c r="A63" t="s">
        <v>20</v>
      </c>
      <c r="B63" t="s">
        <v>2</v>
      </c>
      <c r="C63" t="s">
        <v>3</v>
      </c>
      <c r="H63" t="s">
        <v>4</v>
      </c>
    </row>
    <row r="64" spans="1:17" x14ac:dyDescent="0.25">
      <c r="B64" t="s">
        <v>5</v>
      </c>
      <c r="C64" t="s">
        <v>6</v>
      </c>
      <c r="D64" t="s">
        <v>7</v>
      </c>
      <c r="E64" t="s">
        <v>8</v>
      </c>
      <c r="F64" t="s">
        <v>9</v>
      </c>
      <c r="G64" t="s">
        <v>10</v>
      </c>
      <c r="H64" t="s">
        <v>5</v>
      </c>
      <c r="I64" t="s">
        <v>6</v>
      </c>
      <c r="J64" t="s">
        <v>7</v>
      </c>
      <c r="K64" t="s">
        <v>8</v>
      </c>
      <c r="L64" t="s">
        <v>9</v>
      </c>
      <c r="M64" t="s">
        <v>10</v>
      </c>
      <c r="P64" t="s">
        <v>42</v>
      </c>
      <c r="Q64" t="s">
        <v>43</v>
      </c>
    </row>
    <row r="65" spans="1:17" x14ac:dyDescent="0.25">
      <c r="B65">
        <v>1</v>
      </c>
      <c r="C65">
        <v>94.35</v>
      </c>
      <c r="D65">
        <v>69.09</v>
      </c>
      <c r="E65">
        <v>123.51</v>
      </c>
      <c r="F65">
        <f>C65+D65+E65</f>
        <v>286.95</v>
      </c>
      <c r="G65">
        <f>AVERAGE(C65,D65,E65)</f>
        <v>95.649999999999991</v>
      </c>
      <c r="H65">
        <v>1</v>
      </c>
      <c r="I65">
        <v>17.61</v>
      </c>
      <c r="J65">
        <v>138.4</v>
      </c>
      <c r="K65">
        <v>26.15</v>
      </c>
      <c r="L65">
        <f>I65+J65+K65</f>
        <v>182.16</v>
      </c>
      <c r="M65">
        <f>AVERAGE(I65,J65,K65)</f>
        <v>60.72</v>
      </c>
      <c r="P65">
        <f>F65+L65</f>
        <v>469.11</v>
      </c>
      <c r="Q65">
        <f>(SUM(C65:E65)+SUM(I65:K65))/6</f>
        <v>78.185000000000002</v>
      </c>
    </row>
    <row r="66" spans="1:17" x14ac:dyDescent="0.25">
      <c r="B66">
        <v>2</v>
      </c>
      <c r="C66">
        <v>1493.62</v>
      </c>
      <c r="D66">
        <v>20.12</v>
      </c>
      <c r="E66">
        <v>120.34</v>
      </c>
      <c r="F66">
        <f t="shared" ref="F66:F68" si="21">C66+D66+E66</f>
        <v>1634.0799999999997</v>
      </c>
      <c r="G66">
        <f t="shared" ref="G66:G68" si="22">AVERAGE(C66,D66,E66)</f>
        <v>544.69333333333327</v>
      </c>
      <c r="H66">
        <v>2</v>
      </c>
      <c r="I66">
        <v>365.68</v>
      </c>
      <c r="J66">
        <v>56.96</v>
      </c>
      <c r="K66">
        <v>55.42</v>
      </c>
      <c r="L66">
        <f t="shared" ref="L66:L68" si="23">I66+J66+K66</f>
        <v>478.06</v>
      </c>
      <c r="M66">
        <f t="shared" ref="M66:M68" si="24">AVERAGE(I66,J66,K66)</f>
        <v>159.35333333333332</v>
      </c>
      <c r="P66">
        <f t="shared" ref="P66:P68" si="25">F66+L66</f>
        <v>2112.14</v>
      </c>
      <c r="Q66">
        <f t="shared" ref="Q66:Q68" si="26">(SUM(C66:E66)+SUM(I66:K66))/6</f>
        <v>352.02333333333331</v>
      </c>
    </row>
    <row r="67" spans="1:17" x14ac:dyDescent="0.25">
      <c r="B67">
        <v>3</v>
      </c>
      <c r="C67">
        <v>27.52</v>
      </c>
      <c r="D67">
        <v>38.78</v>
      </c>
      <c r="E67">
        <v>150.15</v>
      </c>
      <c r="F67">
        <f t="shared" si="21"/>
        <v>216.45</v>
      </c>
      <c r="G67">
        <f t="shared" si="22"/>
        <v>72.149999999999991</v>
      </c>
      <c r="H67">
        <v>3</v>
      </c>
      <c r="I67">
        <v>112.08</v>
      </c>
      <c r="J67">
        <v>578.38</v>
      </c>
      <c r="K67">
        <v>125.43</v>
      </c>
      <c r="L67">
        <f t="shared" si="23"/>
        <v>815.8900000000001</v>
      </c>
      <c r="M67">
        <f t="shared" si="24"/>
        <v>271.96333333333337</v>
      </c>
      <c r="P67">
        <f t="shared" si="25"/>
        <v>1032.3400000000001</v>
      </c>
      <c r="Q67">
        <f t="shared" si="26"/>
        <v>172.0566666666667</v>
      </c>
    </row>
    <row r="68" spans="1:17" x14ac:dyDescent="0.25">
      <c r="B68">
        <v>4</v>
      </c>
      <c r="C68">
        <v>12.6</v>
      </c>
      <c r="D68">
        <v>28.23</v>
      </c>
      <c r="E68">
        <v>75.61</v>
      </c>
      <c r="F68">
        <f t="shared" si="21"/>
        <v>116.44</v>
      </c>
      <c r="G68">
        <f t="shared" si="22"/>
        <v>38.813333333333333</v>
      </c>
      <c r="H68">
        <v>4</v>
      </c>
      <c r="I68">
        <v>738.7</v>
      </c>
      <c r="J68">
        <v>197.92</v>
      </c>
      <c r="K68">
        <v>65.08</v>
      </c>
      <c r="L68">
        <f t="shared" si="23"/>
        <v>1001.7</v>
      </c>
      <c r="M68">
        <f t="shared" si="24"/>
        <v>333.90000000000003</v>
      </c>
      <c r="P68">
        <f t="shared" si="25"/>
        <v>1118.1400000000001</v>
      </c>
      <c r="Q68">
        <f t="shared" si="26"/>
        <v>186.35666666666668</v>
      </c>
    </row>
    <row r="69" spans="1:17" x14ac:dyDescent="0.25">
      <c r="E69" t="s">
        <v>10</v>
      </c>
      <c r="F69">
        <f>AVERAGE(F65:F68)</f>
        <v>563.4799999999999</v>
      </c>
      <c r="G69">
        <f>AVERAGE(G65:G68)</f>
        <v>187.82666666666665</v>
      </c>
      <c r="L69">
        <f>AVERAGE(L65:L68)</f>
        <v>619.4525000000001</v>
      </c>
      <c r="M69">
        <f>AVERAGE(M65:M68)</f>
        <v>206.48416666666668</v>
      </c>
      <c r="O69" t="s">
        <v>46</v>
      </c>
      <c r="P69">
        <f>AVERAGE(P65:P68)</f>
        <v>1182.9325000000001</v>
      </c>
      <c r="Q69">
        <f>AVERAGE(Q65:Q68)</f>
        <v>197.15541666666667</v>
      </c>
    </row>
    <row r="71" spans="1:17" x14ac:dyDescent="0.25">
      <c r="A71" t="s">
        <v>21</v>
      </c>
      <c r="B71" t="s">
        <v>2</v>
      </c>
      <c r="C71" t="s">
        <v>3</v>
      </c>
      <c r="H71" t="s">
        <v>4</v>
      </c>
    </row>
    <row r="72" spans="1:17" x14ac:dyDescent="0.25">
      <c r="B72" t="s">
        <v>5</v>
      </c>
      <c r="C72" t="s">
        <v>6</v>
      </c>
      <c r="D72" t="s">
        <v>7</v>
      </c>
      <c r="E72" t="s">
        <v>8</v>
      </c>
      <c r="F72" t="s">
        <v>9</v>
      </c>
      <c r="G72" t="s">
        <v>10</v>
      </c>
      <c r="H72" t="s">
        <v>5</v>
      </c>
      <c r="I72" t="s">
        <v>6</v>
      </c>
      <c r="J72" t="s">
        <v>7</v>
      </c>
      <c r="K72" t="s">
        <v>8</v>
      </c>
      <c r="L72" t="s">
        <v>9</v>
      </c>
      <c r="M72" t="s">
        <v>10</v>
      </c>
    </row>
    <row r="73" spans="1:17" x14ac:dyDescent="0.25">
      <c r="B73">
        <v>1</v>
      </c>
      <c r="C73">
        <v>12.87</v>
      </c>
      <c r="D73">
        <v>19.77</v>
      </c>
      <c r="E73">
        <v>47.2</v>
      </c>
      <c r="F73">
        <f>C73+D73+E73</f>
        <v>79.84</v>
      </c>
      <c r="G73">
        <f>AVERAGE(C73,D73,E73)</f>
        <v>26.613333333333333</v>
      </c>
      <c r="H73">
        <v>1</v>
      </c>
      <c r="I73">
        <v>66.44</v>
      </c>
      <c r="J73">
        <v>35.47</v>
      </c>
      <c r="K73">
        <v>57.16</v>
      </c>
      <c r="L73">
        <f>I73+J73+K73</f>
        <v>159.07</v>
      </c>
      <c r="M73">
        <f>AVERAGE(I73,J73,K73)</f>
        <v>53.023333333333333</v>
      </c>
      <c r="P73">
        <f>F73+L73</f>
        <v>238.91</v>
      </c>
      <c r="Q73">
        <f>(SUM(C73:E73)+SUM(I73:K73))/6</f>
        <v>39.818333333333335</v>
      </c>
    </row>
    <row r="74" spans="1:17" x14ac:dyDescent="0.25">
      <c r="B74">
        <v>2</v>
      </c>
      <c r="C74">
        <v>11.97</v>
      </c>
      <c r="D74">
        <v>51.45</v>
      </c>
      <c r="E74">
        <v>4.82</v>
      </c>
      <c r="F74">
        <f t="shared" ref="F74:F76" si="27">C74+D74+E74</f>
        <v>68.240000000000009</v>
      </c>
      <c r="G74">
        <f t="shared" ref="G74:G76" si="28">AVERAGE(C74,D74,E74)</f>
        <v>22.74666666666667</v>
      </c>
      <c r="H74">
        <v>2</v>
      </c>
      <c r="I74">
        <v>89.65</v>
      </c>
      <c r="J74">
        <v>260.8</v>
      </c>
      <c r="K74">
        <v>93.88</v>
      </c>
      <c r="L74">
        <f t="shared" ref="L74:L76" si="29">I74+J74+K74</f>
        <v>444.33000000000004</v>
      </c>
      <c r="M74">
        <f t="shared" ref="M74:M76" si="30">AVERAGE(I74,J74,K74)</f>
        <v>148.11000000000001</v>
      </c>
      <c r="P74">
        <f t="shared" ref="P74:P76" si="31">F74+L74</f>
        <v>512.57000000000005</v>
      </c>
      <c r="Q74">
        <f t="shared" ref="Q74:Q76" si="32">(SUM(C74:E74)+SUM(I74:K74))/6</f>
        <v>85.428333333333342</v>
      </c>
    </row>
    <row r="75" spans="1:17" x14ac:dyDescent="0.25">
      <c r="B75">
        <v>3</v>
      </c>
      <c r="C75">
        <v>29.95</v>
      </c>
      <c r="D75">
        <v>17.010000000000002</v>
      </c>
      <c r="E75">
        <v>15.05</v>
      </c>
      <c r="F75">
        <f t="shared" si="27"/>
        <v>62.010000000000005</v>
      </c>
      <c r="G75">
        <f t="shared" si="28"/>
        <v>20.67</v>
      </c>
      <c r="H75">
        <v>3</v>
      </c>
      <c r="I75">
        <v>23.64</v>
      </c>
      <c r="J75">
        <v>3.39</v>
      </c>
      <c r="K75">
        <v>0</v>
      </c>
      <c r="L75">
        <f t="shared" si="29"/>
        <v>27.03</v>
      </c>
      <c r="M75">
        <f t="shared" si="30"/>
        <v>9.01</v>
      </c>
      <c r="P75">
        <f t="shared" si="31"/>
        <v>89.04</v>
      </c>
      <c r="Q75">
        <f t="shared" si="32"/>
        <v>14.840000000000002</v>
      </c>
    </row>
    <row r="76" spans="1:17" x14ac:dyDescent="0.25">
      <c r="B76">
        <v>4</v>
      </c>
      <c r="C76">
        <v>23.18</v>
      </c>
      <c r="D76">
        <v>28.13</v>
      </c>
      <c r="E76">
        <v>16.59</v>
      </c>
      <c r="F76">
        <f t="shared" si="27"/>
        <v>67.900000000000006</v>
      </c>
      <c r="G76">
        <f t="shared" si="28"/>
        <v>22.633333333333336</v>
      </c>
      <c r="H76">
        <v>4</v>
      </c>
      <c r="I76">
        <v>101.31</v>
      </c>
      <c r="J76">
        <v>37.14</v>
      </c>
      <c r="K76">
        <v>5.42</v>
      </c>
      <c r="L76">
        <f t="shared" si="29"/>
        <v>143.86999999999998</v>
      </c>
      <c r="M76">
        <f t="shared" si="30"/>
        <v>47.956666666666656</v>
      </c>
      <c r="P76">
        <f t="shared" si="31"/>
        <v>211.76999999999998</v>
      </c>
      <c r="Q76">
        <f t="shared" si="32"/>
        <v>35.294999999999995</v>
      </c>
    </row>
    <row r="77" spans="1:17" x14ac:dyDescent="0.25">
      <c r="E77" t="s">
        <v>10</v>
      </c>
      <c r="F77">
        <f>AVERAGE(F73:F76)</f>
        <v>69.497500000000002</v>
      </c>
      <c r="G77">
        <f>AVERAGE(G73:G76)</f>
        <v>23.165833333333335</v>
      </c>
      <c r="L77">
        <f>AVERAGE(L73:L76)</f>
        <v>193.57500000000002</v>
      </c>
      <c r="M77">
        <f>AVERAGE(M73:M76)</f>
        <v>64.525000000000006</v>
      </c>
      <c r="O77" t="s">
        <v>46</v>
      </c>
      <c r="P77">
        <f>AVERAGE(P73:P76)</f>
        <v>263.07249999999999</v>
      </c>
      <c r="Q77">
        <f>AVERAGE(Q73:Q76)</f>
        <v>43.845416666666665</v>
      </c>
    </row>
    <row r="80" spans="1:17" x14ac:dyDescent="0.25">
      <c r="A80" t="s">
        <v>22</v>
      </c>
      <c r="B80" t="s">
        <v>2</v>
      </c>
      <c r="C80" t="s">
        <v>3</v>
      </c>
      <c r="H80" t="s">
        <v>4</v>
      </c>
    </row>
    <row r="81" spans="1:17" x14ac:dyDescent="0.25">
      <c r="B81" t="s">
        <v>5</v>
      </c>
      <c r="C81" t="s">
        <v>6</v>
      </c>
      <c r="D81" t="s">
        <v>7</v>
      </c>
      <c r="E81" t="s">
        <v>8</v>
      </c>
      <c r="F81" t="s">
        <v>9</v>
      </c>
      <c r="G81" t="s">
        <v>10</v>
      </c>
      <c r="H81" t="s">
        <v>5</v>
      </c>
      <c r="I81" t="s">
        <v>6</v>
      </c>
      <c r="J81" t="s">
        <v>7</v>
      </c>
      <c r="K81" t="s">
        <v>8</v>
      </c>
      <c r="L81" t="s">
        <v>9</v>
      </c>
      <c r="M81" t="s">
        <v>10</v>
      </c>
    </row>
    <row r="82" spans="1:17" x14ac:dyDescent="0.25">
      <c r="B82">
        <v>1</v>
      </c>
      <c r="C82">
        <v>161.97999999999999</v>
      </c>
      <c r="D82">
        <v>35.29</v>
      </c>
      <c r="E82">
        <v>10.27</v>
      </c>
      <c r="F82">
        <f>C82+D82+E82</f>
        <v>207.54</v>
      </c>
      <c r="G82">
        <f>AVERAGE(C82,D82,E82)</f>
        <v>69.179999999999993</v>
      </c>
      <c r="H82">
        <v>1</v>
      </c>
      <c r="I82">
        <v>115.07</v>
      </c>
      <c r="J82">
        <v>3.29</v>
      </c>
      <c r="K82">
        <v>5.78</v>
      </c>
      <c r="L82">
        <f>I82+J82+K82</f>
        <v>124.14</v>
      </c>
      <c r="M82">
        <f>AVERAGE(I82,J82,K82)</f>
        <v>41.38</v>
      </c>
      <c r="P82">
        <f>F82+L82</f>
        <v>331.68</v>
      </c>
      <c r="Q82">
        <f>(SUM(C82:E82)+SUM(I82:K82))/6</f>
        <v>55.28</v>
      </c>
    </row>
    <row r="83" spans="1:17" x14ac:dyDescent="0.25">
      <c r="B83">
        <v>2</v>
      </c>
      <c r="C83">
        <v>205.08</v>
      </c>
      <c r="D83">
        <v>29.65</v>
      </c>
      <c r="E83">
        <v>145.02000000000001</v>
      </c>
      <c r="F83">
        <f t="shared" ref="F83:F85" si="33">C83+D83+E83</f>
        <v>379.75</v>
      </c>
      <c r="G83">
        <f t="shared" ref="G83:G85" si="34">AVERAGE(C83,D83,E83)</f>
        <v>126.58333333333333</v>
      </c>
      <c r="H83">
        <v>2</v>
      </c>
      <c r="I83">
        <v>120.37</v>
      </c>
      <c r="J83">
        <v>365.55</v>
      </c>
      <c r="K83">
        <v>134.49</v>
      </c>
      <c r="L83">
        <f t="shared" ref="L83:L85" si="35">I83+J83+K83</f>
        <v>620.41000000000008</v>
      </c>
      <c r="M83">
        <f t="shared" ref="M83:M85" si="36">AVERAGE(I83,J83,K83)</f>
        <v>206.80333333333337</v>
      </c>
      <c r="P83">
        <f t="shared" ref="P83:P85" si="37">F83+L83</f>
        <v>1000.1600000000001</v>
      </c>
      <c r="Q83">
        <f t="shared" ref="Q83:Q85" si="38">(SUM(C83:E83)+SUM(I83:K83))/6</f>
        <v>166.69333333333336</v>
      </c>
    </row>
    <row r="84" spans="1:17" x14ac:dyDescent="0.25">
      <c r="B84">
        <v>3</v>
      </c>
      <c r="C84">
        <v>23.16</v>
      </c>
      <c r="D84">
        <v>97.44</v>
      </c>
      <c r="E84">
        <v>35.03</v>
      </c>
      <c r="F84">
        <f t="shared" si="33"/>
        <v>155.63</v>
      </c>
      <c r="G84">
        <f t="shared" si="34"/>
        <v>51.876666666666665</v>
      </c>
      <c r="H84">
        <v>3</v>
      </c>
      <c r="I84">
        <v>1.38</v>
      </c>
      <c r="J84">
        <v>0</v>
      </c>
      <c r="K84">
        <v>1.18</v>
      </c>
      <c r="L84">
        <f t="shared" si="35"/>
        <v>2.5599999999999996</v>
      </c>
      <c r="M84">
        <f t="shared" si="36"/>
        <v>0.85333333333333317</v>
      </c>
      <c r="P84">
        <f t="shared" si="37"/>
        <v>158.19</v>
      </c>
      <c r="Q84">
        <f t="shared" si="38"/>
        <v>26.364999999999998</v>
      </c>
    </row>
    <row r="85" spans="1:17" x14ac:dyDescent="0.25">
      <c r="B85">
        <v>4</v>
      </c>
      <c r="C85">
        <v>2.2400000000000002</v>
      </c>
      <c r="D85">
        <v>56.89</v>
      </c>
      <c r="E85">
        <v>63.29</v>
      </c>
      <c r="F85">
        <f t="shared" si="33"/>
        <v>122.42</v>
      </c>
      <c r="G85">
        <f t="shared" si="34"/>
        <v>40.806666666666665</v>
      </c>
      <c r="H85">
        <v>4</v>
      </c>
      <c r="I85">
        <v>8.18</v>
      </c>
      <c r="J85">
        <v>7.93</v>
      </c>
      <c r="K85">
        <v>15.62</v>
      </c>
      <c r="L85">
        <f t="shared" si="35"/>
        <v>31.729999999999997</v>
      </c>
      <c r="M85">
        <f t="shared" si="36"/>
        <v>10.576666666666666</v>
      </c>
      <c r="P85">
        <f t="shared" si="37"/>
        <v>154.15</v>
      </c>
      <c r="Q85">
        <f t="shared" si="38"/>
        <v>25.691666666666666</v>
      </c>
    </row>
    <row r="86" spans="1:17" x14ac:dyDescent="0.25">
      <c r="E86" t="s">
        <v>10</v>
      </c>
      <c r="F86">
        <f>AVERAGE(F82:F85)</f>
        <v>216.33499999999998</v>
      </c>
      <c r="G86">
        <f>AVERAGE(G82:G85)</f>
        <v>72.111666666666665</v>
      </c>
      <c r="L86">
        <f>AVERAGE(L82:L85)</f>
        <v>194.71</v>
      </c>
      <c r="M86">
        <f>AVERAGE(M82:M85)</f>
        <v>64.903333333333336</v>
      </c>
      <c r="O86" t="s">
        <v>46</v>
      </c>
      <c r="P86">
        <f>AVERAGE(P82:P85)</f>
        <v>411.04500000000007</v>
      </c>
      <c r="Q86">
        <f>AVERAGE(Q82:Q85)</f>
        <v>68.507500000000007</v>
      </c>
    </row>
    <row r="89" spans="1:17" x14ac:dyDescent="0.25">
      <c r="A89" t="s">
        <v>23</v>
      </c>
      <c r="B89" t="s">
        <v>2</v>
      </c>
      <c r="C89" t="s">
        <v>3</v>
      </c>
      <c r="H89" t="s">
        <v>4</v>
      </c>
    </row>
    <row r="90" spans="1:17" x14ac:dyDescent="0.25">
      <c r="B90" t="s">
        <v>5</v>
      </c>
      <c r="C90" t="s">
        <v>6</v>
      </c>
      <c r="D90" t="s">
        <v>7</v>
      </c>
      <c r="E90" t="s">
        <v>8</v>
      </c>
      <c r="F90" t="s">
        <v>9</v>
      </c>
      <c r="G90" t="s">
        <v>10</v>
      </c>
      <c r="H90" t="s">
        <v>5</v>
      </c>
      <c r="I90" t="s">
        <v>6</v>
      </c>
      <c r="J90" t="s">
        <v>7</v>
      </c>
      <c r="K90" t="s">
        <v>8</v>
      </c>
      <c r="L90" t="s">
        <v>9</v>
      </c>
      <c r="M90" t="s">
        <v>10</v>
      </c>
    </row>
    <row r="91" spans="1:17" x14ac:dyDescent="0.25">
      <c r="B91">
        <v>1</v>
      </c>
      <c r="C91">
        <v>160.9</v>
      </c>
      <c r="D91">
        <v>241.59</v>
      </c>
      <c r="E91">
        <v>267.32</v>
      </c>
      <c r="F91">
        <f>C91+D91+E91</f>
        <v>669.81</v>
      </c>
      <c r="G91">
        <f>AVERAGE(C91,D91,E91)</f>
        <v>223.26999999999998</v>
      </c>
      <c r="H91">
        <v>1</v>
      </c>
      <c r="I91">
        <v>30.74</v>
      </c>
      <c r="J91">
        <v>25.77</v>
      </c>
      <c r="K91">
        <v>4.16</v>
      </c>
      <c r="L91">
        <f>I91+J91+K91</f>
        <v>60.67</v>
      </c>
      <c r="M91">
        <f>AVERAGE(I91,J91,K91)</f>
        <v>20.223333333333333</v>
      </c>
      <c r="P91">
        <f>F91+L91</f>
        <v>730.4799999999999</v>
      </c>
      <c r="Q91">
        <f>(SUM(C91:E91)+SUM(I91:K91))/6</f>
        <v>121.74666666666666</v>
      </c>
    </row>
    <row r="92" spans="1:17" x14ac:dyDescent="0.25">
      <c r="B92">
        <v>2</v>
      </c>
      <c r="C92">
        <v>65.959999999999994</v>
      </c>
      <c r="D92">
        <v>33.92</v>
      </c>
      <c r="E92">
        <v>64.069999999999993</v>
      </c>
      <c r="F92">
        <f t="shared" ref="F92:F94" si="39">C92+D92+E92</f>
        <v>163.95</v>
      </c>
      <c r="G92">
        <f t="shared" ref="G92:G94" si="40">AVERAGE(C92,D92,E92)</f>
        <v>54.65</v>
      </c>
      <c r="H92">
        <v>2</v>
      </c>
      <c r="I92">
        <v>195.82</v>
      </c>
      <c r="J92">
        <v>13.45</v>
      </c>
      <c r="K92">
        <v>9.2100000000000009</v>
      </c>
      <c r="L92">
        <f t="shared" ref="L92:L94" si="41">I92+J92+K92</f>
        <v>218.48</v>
      </c>
      <c r="M92">
        <f t="shared" ref="M92:M94" si="42">AVERAGE(I92,J92,K92)</f>
        <v>72.826666666666668</v>
      </c>
      <c r="P92">
        <f t="shared" ref="P92:P94" si="43">F92+L92</f>
        <v>382.42999999999995</v>
      </c>
      <c r="Q92">
        <f t="shared" ref="Q92:Q94" si="44">(SUM(C92:E92)+SUM(I92:K92))/6</f>
        <v>63.738333333333323</v>
      </c>
    </row>
    <row r="93" spans="1:17" x14ac:dyDescent="0.25">
      <c r="B93">
        <v>3</v>
      </c>
      <c r="C93">
        <v>576.34</v>
      </c>
      <c r="D93">
        <v>16.07</v>
      </c>
      <c r="E93">
        <v>14.72</v>
      </c>
      <c r="F93">
        <f t="shared" si="39"/>
        <v>607.13000000000011</v>
      </c>
      <c r="G93">
        <f t="shared" si="40"/>
        <v>202.37666666666669</v>
      </c>
      <c r="H93">
        <v>3</v>
      </c>
      <c r="I93">
        <v>47.53</v>
      </c>
      <c r="J93">
        <v>265.64</v>
      </c>
      <c r="K93">
        <v>3.27</v>
      </c>
      <c r="L93">
        <f t="shared" si="41"/>
        <v>316.43999999999994</v>
      </c>
      <c r="M93">
        <f t="shared" si="42"/>
        <v>105.47999999999998</v>
      </c>
      <c r="P93">
        <f t="shared" si="43"/>
        <v>923.57</v>
      </c>
      <c r="Q93">
        <f t="shared" si="44"/>
        <v>153.92833333333334</v>
      </c>
    </row>
    <row r="94" spans="1:17" x14ac:dyDescent="0.25">
      <c r="B94">
        <v>4</v>
      </c>
      <c r="C94">
        <v>85.71</v>
      </c>
      <c r="D94">
        <v>131.38</v>
      </c>
      <c r="E94">
        <v>279.83</v>
      </c>
      <c r="F94">
        <f t="shared" si="39"/>
        <v>496.91999999999996</v>
      </c>
      <c r="G94">
        <f t="shared" si="40"/>
        <v>165.64</v>
      </c>
      <c r="H94">
        <v>4</v>
      </c>
      <c r="I94">
        <v>304.74</v>
      </c>
      <c r="J94">
        <v>35.11</v>
      </c>
      <c r="K94">
        <v>31.46</v>
      </c>
      <c r="L94">
        <f t="shared" si="41"/>
        <v>371.31</v>
      </c>
      <c r="M94">
        <f t="shared" si="42"/>
        <v>123.77</v>
      </c>
      <c r="P94">
        <f t="shared" si="43"/>
        <v>868.23</v>
      </c>
      <c r="Q94">
        <f t="shared" si="44"/>
        <v>144.70500000000001</v>
      </c>
    </row>
    <row r="95" spans="1:17" x14ac:dyDescent="0.25">
      <c r="E95" t="s">
        <v>10</v>
      </c>
      <c r="F95">
        <f>AVERAGE(F91:F94)</f>
        <v>484.45249999999999</v>
      </c>
      <c r="G95">
        <f>AVERAGE(G91:G94)</f>
        <v>161.48416666666665</v>
      </c>
      <c r="L95">
        <f>AVERAGE(L91:L94)</f>
        <v>241.72499999999997</v>
      </c>
      <c r="M95">
        <f>AVERAGE(M91:M94)</f>
        <v>80.574999999999989</v>
      </c>
      <c r="O95" t="s">
        <v>46</v>
      </c>
      <c r="P95">
        <f>AVERAGE(P91:P94)</f>
        <v>726.17750000000001</v>
      </c>
      <c r="Q95">
        <f>AVERAGE(Q91:Q94)</f>
        <v>121.02958333333333</v>
      </c>
    </row>
    <row r="97" spans="1:17" x14ac:dyDescent="0.25">
      <c r="O97" t="s">
        <v>11</v>
      </c>
      <c r="P97">
        <f>AVERAGE(P95,P86,P77,P48,P69,P57)</f>
        <v>590.35299999999995</v>
      </c>
      <c r="Q97">
        <f>AVERAGE(Q95,Q86,Q77,Q41,Q69,Q57)</f>
        <v>83.155268091945032</v>
      </c>
    </row>
    <row r="98" spans="1:17" x14ac:dyDescent="0.25">
      <c r="O98" t="s">
        <v>12</v>
      </c>
      <c r="P98">
        <f>STDEV(P95,P77,P57,P86,P69)/SQRT(5)</f>
        <v>167.04262318417415</v>
      </c>
      <c r="Q98">
        <f>STDEV(Q95,Q77,Q57,Q86,Q69)/SQRT(5)</f>
        <v>27.840437197362359</v>
      </c>
    </row>
    <row r="106" spans="1:17" x14ac:dyDescent="0.25">
      <c r="E106" t="s">
        <v>11</v>
      </c>
      <c r="F106">
        <f>AVERAGE(F95,F86,F57,F77,F69)</f>
        <v>294.47949999999992</v>
      </c>
      <c r="G106">
        <f>AVERAGE(G95,G86,G57,G77,G69)</f>
        <v>98.159833333333324</v>
      </c>
      <c r="L106">
        <f>AVERAGE(L95,L86,L57,L77,L69)</f>
        <v>295.87350000000004</v>
      </c>
      <c r="M106">
        <f>AVERAGE(M95,M86,M57,M77,M69)</f>
        <v>98.624499999999998</v>
      </c>
    </row>
    <row r="107" spans="1:17" x14ac:dyDescent="0.25">
      <c r="E107" t="s">
        <v>12</v>
      </c>
      <c r="F107">
        <f>STDEV(F57,F86,F69,F95,F77)/SQRT(5)</f>
        <v>97.330046836138962</v>
      </c>
      <c r="G107">
        <f>STDEV(G57,G86,G69,G95,G77)/SQRT(5)</f>
        <v>32.443348945379647</v>
      </c>
      <c r="L107">
        <f>STDEV(L57,L86,L69,L95,L77)/SQRT(5)</f>
        <v>81.451307270049412</v>
      </c>
      <c r="M107">
        <f>STDEV(M57,M86,M69,M95,M77)/SQRT(5)</f>
        <v>27.150435756683109</v>
      </c>
    </row>
    <row r="111" spans="1:17" x14ac:dyDescent="0.25">
      <c r="A111" t="s">
        <v>24</v>
      </c>
      <c r="B111" t="s">
        <v>2</v>
      </c>
      <c r="C111" t="s">
        <v>3</v>
      </c>
      <c r="H111" t="s">
        <v>4</v>
      </c>
    </row>
    <row r="112" spans="1:17" x14ac:dyDescent="0.25">
      <c r="A112" t="s">
        <v>25</v>
      </c>
      <c r="B112" t="s">
        <v>5</v>
      </c>
      <c r="C112" t="s">
        <v>6</v>
      </c>
      <c r="D112" t="s">
        <v>7</v>
      </c>
      <c r="E112" t="s">
        <v>8</v>
      </c>
      <c r="F112" t="s">
        <v>9</v>
      </c>
      <c r="G112" t="s">
        <v>10</v>
      </c>
      <c r="H112" t="s">
        <v>5</v>
      </c>
      <c r="I112" t="s">
        <v>6</v>
      </c>
      <c r="J112" t="s">
        <v>7</v>
      </c>
      <c r="K112" t="s">
        <v>8</v>
      </c>
      <c r="L112" t="s">
        <v>9</v>
      </c>
      <c r="M112" t="s">
        <v>10</v>
      </c>
    </row>
    <row r="113" spans="1:17" x14ac:dyDescent="0.25">
      <c r="B113">
        <v>1</v>
      </c>
      <c r="C113">
        <v>31.9</v>
      </c>
      <c r="D113">
        <v>11.04</v>
      </c>
      <c r="E113">
        <v>34.46</v>
      </c>
      <c r="F113">
        <f>C113+D113+E113</f>
        <v>77.400000000000006</v>
      </c>
      <c r="G113">
        <f>AVERAGE(C113,D113,E113)</f>
        <v>25.8</v>
      </c>
      <c r="H113">
        <v>1</v>
      </c>
      <c r="I113">
        <v>5.63</v>
      </c>
      <c r="J113">
        <v>13.38</v>
      </c>
      <c r="K113">
        <v>114.68</v>
      </c>
      <c r="L113">
        <f>I113+J113+K113</f>
        <v>133.69</v>
      </c>
      <c r="M113">
        <f>AVERAGE(I113,J113,K113)</f>
        <v>44.563333333333333</v>
      </c>
      <c r="P113">
        <f>F113+L113</f>
        <v>211.09</v>
      </c>
      <c r="Q113">
        <f>(SUM(C113:E113)+SUM(I113:K113))/6</f>
        <v>35.181666666666665</v>
      </c>
    </row>
    <row r="114" spans="1:17" x14ac:dyDescent="0.25">
      <c r="B114">
        <v>2</v>
      </c>
      <c r="C114">
        <v>14.56</v>
      </c>
      <c r="D114">
        <v>16.72</v>
      </c>
      <c r="E114">
        <v>3.63</v>
      </c>
      <c r="F114">
        <f t="shared" ref="F114:F116" si="45">C114+D114+E114</f>
        <v>34.910000000000004</v>
      </c>
      <c r="G114">
        <f t="shared" ref="G114:G116" si="46">AVERAGE(C114,D114,E114)</f>
        <v>11.636666666666668</v>
      </c>
      <c r="H114">
        <v>2</v>
      </c>
      <c r="I114">
        <v>7.05</v>
      </c>
      <c r="J114">
        <v>7.85</v>
      </c>
      <c r="K114">
        <v>7.49</v>
      </c>
      <c r="L114">
        <f t="shared" ref="L114:L116" si="47">I114+J114+K114</f>
        <v>22.39</v>
      </c>
      <c r="M114">
        <f t="shared" ref="M114:M116" si="48">AVERAGE(I114,J114,K114)</f>
        <v>7.4633333333333338</v>
      </c>
      <c r="P114">
        <f t="shared" ref="P114:P116" si="49">F114+L114</f>
        <v>57.300000000000004</v>
      </c>
      <c r="Q114">
        <f t="shared" ref="Q114:Q116" si="50">(SUM(C114:E114)+SUM(I114:K114))/6</f>
        <v>9.5500000000000007</v>
      </c>
    </row>
    <row r="115" spans="1:17" x14ac:dyDescent="0.25">
      <c r="B115">
        <v>3</v>
      </c>
      <c r="C115">
        <v>400.14</v>
      </c>
      <c r="D115">
        <v>0</v>
      </c>
      <c r="E115">
        <v>35.270000000000003</v>
      </c>
      <c r="F115">
        <f t="shared" si="45"/>
        <v>435.40999999999997</v>
      </c>
      <c r="G115">
        <f t="shared" si="46"/>
        <v>145.13666666666666</v>
      </c>
      <c r="H115">
        <v>3</v>
      </c>
      <c r="I115">
        <v>22.94</v>
      </c>
      <c r="J115">
        <v>4.28</v>
      </c>
      <c r="K115">
        <v>13.95</v>
      </c>
      <c r="L115">
        <f t="shared" si="47"/>
        <v>41.17</v>
      </c>
      <c r="M115">
        <f t="shared" si="48"/>
        <v>13.723333333333334</v>
      </c>
      <c r="P115">
        <f t="shared" si="49"/>
        <v>476.58</v>
      </c>
      <c r="Q115">
        <f t="shared" si="50"/>
        <v>79.429999999999993</v>
      </c>
    </row>
    <row r="116" spans="1:17" x14ac:dyDescent="0.25">
      <c r="B116">
        <v>4</v>
      </c>
      <c r="C116">
        <v>1.19</v>
      </c>
      <c r="D116">
        <v>36.17</v>
      </c>
      <c r="E116">
        <v>0</v>
      </c>
      <c r="F116">
        <f t="shared" si="45"/>
        <v>37.36</v>
      </c>
      <c r="G116">
        <f t="shared" si="46"/>
        <v>12.453333333333333</v>
      </c>
      <c r="H116">
        <v>4</v>
      </c>
      <c r="I116">
        <v>3.22</v>
      </c>
      <c r="J116">
        <v>1.44</v>
      </c>
      <c r="K116">
        <v>2.2200000000000002</v>
      </c>
      <c r="L116">
        <f t="shared" si="47"/>
        <v>6.8800000000000008</v>
      </c>
      <c r="M116">
        <f t="shared" si="48"/>
        <v>2.2933333333333334</v>
      </c>
      <c r="P116">
        <f t="shared" si="49"/>
        <v>44.24</v>
      </c>
      <c r="Q116">
        <f t="shared" si="50"/>
        <v>7.373333333333334</v>
      </c>
    </row>
    <row r="117" spans="1:17" x14ac:dyDescent="0.25">
      <c r="E117" t="s">
        <v>10</v>
      </c>
      <c r="F117">
        <f>AVERAGE(F113:F116)</f>
        <v>146.27000000000001</v>
      </c>
      <c r="G117">
        <f>AVERAGE(G113:G116)</f>
        <v>48.756666666666661</v>
      </c>
      <c r="L117">
        <f>AVERAGE(L113:L116)</f>
        <v>51.032499999999999</v>
      </c>
      <c r="M117">
        <f>AVERAGE(M113:M116)</f>
        <v>17.010833333333334</v>
      </c>
      <c r="O117" t="s">
        <v>46</v>
      </c>
      <c r="P117">
        <f>AVERAGE(P113:P116)</f>
        <v>197.30250000000001</v>
      </c>
      <c r="Q117">
        <f>AVERAGE(Q113:Q116)</f>
        <v>32.883749999999999</v>
      </c>
    </row>
    <row r="120" spans="1:17" x14ac:dyDescent="0.25">
      <c r="A120" t="s">
        <v>26</v>
      </c>
      <c r="B120" t="s">
        <v>2</v>
      </c>
      <c r="C120" t="s">
        <v>3</v>
      </c>
      <c r="H120" t="s">
        <v>4</v>
      </c>
    </row>
    <row r="121" spans="1:17" x14ac:dyDescent="0.25">
      <c r="B121" t="s">
        <v>5</v>
      </c>
      <c r="C121" t="s">
        <v>6</v>
      </c>
      <c r="D121" t="s">
        <v>7</v>
      </c>
      <c r="E121" t="s">
        <v>8</v>
      </c>
      <c r="F121" t="s">
        <v>9</v>
      </c>
      <c r="G121" t="s">
        <v>10</v>
      </c>
      <c r="H121" t="s">
        <v>5</v>
      </c>
      <c r="I121" t="s">
        <v>6</v>
      </c>
      <c r="J121" t="s">
        <v>7</v>
      </c>
      <c r="K121" t="s">
        <v>8</v>
      </c>
      <c r="L121" t="s">
        <v>9</v>
      </c>
      <c r="M121" t="s">
        <v>10</v>
      </c>
    </row>
    <row r="122" spans="1:17" x14ac:dyDescent="0.25">
      <c r="B122">
        <v>1</v>
      </c>
      <c r="C122">
        <v>40.450000000000003</v>
      </c>
      <c r="D122">
        <v>100.24</v>
      </c>
      <c r="E122">
        <v>338.49</v>
      </c>
      <c r="F122">
        <f>C122+D122+E122</f>
        <v>479.18</v>
      </c>
      <c r="G122">
        <f>AVERAGE(C122,D122,E122)</f>
        <v>159.72666666666666</v>
      </c>
      <c r="H122">
        <v>1</v>
      </c>
      <c r="I122">
        <v>44.93</v>
      </c>
      <c r="J122">
        <v>59.5</v>
      </c>
      <c r="K122">
        <v>71.53</v>
      </c>
      <c r="L122">
        <f>I122+J122+K122</f>
        <v>175.96</v>
      </c>
      <c r="M122">
        <f>AVERAGE(I122,J122,K122)</f>
        <v>58.653333333333336</v>
      </c>
      <c r="P122">
        <f>F122+L122</f>
        <v>655.14</v>
      </c>
      <c r="Q122">
        <f>(SUM(C122:E122)+SUM(I122:K122))/6</f>
        <v>109.19</v>
      </c>
    </row>
    <row r="123" spans="1:17" x14ac:dyDescent="0.25">
      <c r="B123">
        <v>2</v>
      </c>
      <c r="C123">
        <v>334.41</v>
      </c>
      <c r="D123">
        <v>80.86</v>
      </c>
      <c r="E123">
        <v>29.01</v>
      </c>
      <c r="F123">
        <f t="shared" ref="F123:F125" si="51">C123+D123+E123</f>
        <v>444.28000000000003</v>
      </c>
      <c r="G123">
        <f t="shared" ref="G123:G125" si="52">AVERAGE(C123,D123,E123)</f>
        <v>148.09333333333333</v>
      </c>
      <c r="H123">
        <v>2</v>
      </c>
      <c r="I123">
        <v>17.38</v>
      </c>
      <c r="J123">
        <v>10.9</v>
      </c>
      <c r="K123">
        <v>3.55</v>
      </c>
      <c r="L123">
        <f t="shared" ref="L123:L125" si="53">I123+J123+K123</f>
        <v>31.830000000000002</v>
      </c>
      <c r="M123">
        <f t="shared" ref="M123:M125" si="54">AVERAGE(I123,J123,K123)</f>
        <v>10.610000000000001</v>
      </c>
      <c r="P123">
        <f t="shared" ref="P123:P125" si="55">F123+L123</f>
        <v>476.11</v>
      </c>
      <c r="Q123">
        <f t="shared" ref="Q123:Q125" si="56">(SUM(C123:E123)+SUM(I123:K123))/6</f>
        <v>79.351666666666674</v>
      </c>
    </row>
    <row r="124" spans="1:17" x14ac:dyDescent="0.25">
      <c r="B124">
        <v>3</v>
      </c>
      <c r="C124">
        <v>61.53</v>
      </c>
      <c r="D124">
        <v>22.78</v>
      </c>
      <c r="E124">
        <v>12.34</v>
      </c>
      <c r="F124">
        <f t="shared" si="51"/>
        <v>96.65</v>
      </c>
      <c r="G124">
        <f t="shared" si="52"/>
        <v>32.216666666666669</v>
      </c>
      <c r="H124">
        <v>3</v>
      </c>
      <c r="I124">
        <v>165.42</v>
      </c>
      <c r="J124">
        <v>3.74</v>
      </c>
      <c r="K124">
        <v>0</v>
      </c>
      <c r="L124">
        <f t="shared" si="53"/>
        <v>169.16</v>
      </c>
      <c r="M124">
        <f t="shared" si="54"/>
        <v>56.386666666666663</v>
      </c>
      <c r="P124">
        <f t="shared" si="55"/>
        <v>265.81</v>
      </c>
      <c r="Q124">
        <f t="shared" si="56"/>
        <v>44.301666666666669</v>
      </c>
    </row>
    <row r="125" spans="1:17" x14ac:dyDescent="0.25">
      <c r="B125">
        <v>4</v>
      </c>
      <c r="C125">
        <v>86.31</v>
      </c>
      <c r="D125">
        <v>10.3</v>
      </c>
      <c r="E125">
        <v>8.02</v>
      </c>
      <c r="F125">
        <f t="shared" si="51"/>
        <v>104.63</v>
      </c>
      <c r="G125">
        <f t="shared" si="52"/>
        <v>34.876666666666665</v>
      </c>
      <c r="H125">
        <v>4</v>
      </c>
      <c r="I125">
        <v>11.37</v>
      </c>
      <c r="J125">
        <v>3.87</v>
      </c>
      <c r="K125">
        <v>0</v>
      </c>
      <c r="L125">
        <f t="shared" si="53"/>
        <v>15.239999999999998</v>
      </c>
      <c r="M125">
        <f t="shared" si="54"/>
        <v>5.0799999999999992</v>
      </c>
      <c r="P125">
        <f t="shared" si="55"/>
        <v>119.86999999999999</v>
      </c>
      <c r="Q125">
        <f t="shared" si="56"/>
        <v>19.978333333333332</v>
      </c>
    </row>
    <row r="126" spans="1:17" x14ac:dyDescent="0.25">
      <c r="E126" t="s">
        <v>10</v>
      </c>
      <c r="F126">
        <f>AVERAGE(F122:F125)</f>
        <v>281.185</v>
      </c>
      <c r="G126">
        <f>AVERAGE(G122:G125)</f>
        <v>93.728333333333325</v>
      </c>
      <c r="L126">
        <f>AVERAGE(L122:L125)</f>
        <v>98.047500000000014</v>
      </c>
      <c r="M126">
        <f>AVERAGE(M122:M125)</f>
        <v>32.682500000000005</v>
      </c>
      <c r="O126" t="s">
        <v>46</v>
      </c>
      <c r="P126">
        <f>AVERAGE(P122:P125)</f>
        <v>379.23249999999996</v>
      </c>
      <c r="Q126">
        <f>AVERAGE(Q122:Q125)</f>
        <v>63.205416666666672</v>
      </c>
    </row>
    <row r="129" spans="1:17" x14ac:dyDescent="0.25">
      <c r="A129" t="s">
        <v>27</v>
      </c>
      <c r="B129" t="s">
        <v>2</v>
      </c>
      <c r="C129" t="s">
        <v>3</v>
      </c>
      <c r="H129" t="s">
        <v>4</v>
      </c>
    </row>
    <row r="130" spans="1:17" x14ac:dyDescent="0.25">
      <c r="B130" t="s">
        <v>5</v>
      </c>
      <c r="C130" t="s">
        <v>6</v>
      </c>
      <c r="D130" t="s">
        <v>7</v>
      </c>
      <c r="E130" t="s">
        <v>8</v>
      </c>
      <c r="F130" t="s">
        <v>9</v>
      </c>
      <c r="G130" t="s">
        <v>10</v>
      </c>
      <c r="H130" t="s">
        <v>5</v>
      </c>
      <c r="I130" t="s">
        <v>6</v>
      </c>
      <c r="J130" t="s">
        <v>7</v>
      </c>
      <c r="K130" t="s">
        <v>8</v>
      </c>
      <c r="L130" t="s">
        <v>9</v>
      </c>
      <c r="M130" t="s">
        <v>10</v>
      </c>
    </row>
    <row r="131" spans="1:17" x14ac:dyDescent="0.25">
      <c r="B131">
        <v>1</v>
      </c>
      <c r="C131">
        <v>1.26</v>
      </c>
      <c r="D131">
        <v>0</v>
      </c>
      <c r="E131">
        <v>2.2200000000000002</v>
      </c>
      <c r="F131">
        <f>C131+D131+E131</f>
        <v>3.4800000000000004</v>
      </c>
      <c r="G131">
        <f>AVERAGE(C131,D131,E131)</f>
        <v>1.1600000000000001</v>
      </c>
      <c r="H131">
        <v>1</v>
      </c>
      <c r="I131">
        <v>102.35</v>
      </c>
      <c r="J131">
        <v>21.44</v>
      </c>
      <c r="K131">
        <v>30.14</v>
      </c>
      <c r="L131">
        <f>I131+J131+K131</f>
        <v>153.93</v>
      </c>
      <c r="M131">
        <f>AVERAGE(I131,J131,K131)</f>
        <v>51.31</v>
      </c>
      <c r="P131">
        <f>F131+L131</f>
        <v>157.41</v>
      </c>
      <c r="Q131">
        <f>(SUM(C131:E131)+SUM(I131:K131))/6</f>
        <v>26.234999999999999</v>
      </c>
    </row>
    <row r="132" spans="1:17" x14ac:dyDescent="0.25">
      <c r="B132">
        <v>2</v>
      </c>
      <c r="C132">
        <v>20.7</v>
      </c>
      <c r="D132">
        <v>61.92</v>
      </c>
      <c r="E132">
        <v>7.05</v>
      </c>
      <c r="F132">
        <f>C132+D132+E132</f>
        <v>89.67</v>
      </c>
      <c r="G132">
        <f t="shared" ref="G132:G134" si="57">AVERAGE(C132,D132,E132)</f>
        <v>29.89</v>
      </c>
      <c r="H132">
        <v>2</v>
      </c>
      <c r="I132">
        <v>7.03</v>
      </c>
      <c r="J132">
        <v>1.19</v>
      </c>
      <c r="K132">
        <v>1.9</v>
      </c>
      <c r="L132">
        <f t="shared" ref="L132:L134" si="58">I132+J132+K132</f>
        <v>10.120000000000001</v>
      </c>
      <c r="M132">
        <f t="shared" ref="M132:M134" si="59">AVERAGE(I132,J132,K132)</f>
        <v>3.3733333333333335</v>
      </c>
      <c r="P132">
        <f t="shared" ref="P132:P134" si="60">F132+L132</f>
        <v>99.79</v>
      </c>
      <c r="Q132">
        <f t="shared" ref="Q132:Q134" si="61">(SUM(C132:E132)+SUM(I132:K132))/6</f>
        <v>16.631666666666668</v>
      </c>
    </row>
    <row r="133" spans="1:17" x14ac:dyDescent="0.25">
      <c r="B133">
        <v>3</v>
      </c>
      <c r="C133">
        <v>5.12</v>
      </c>
      <c r="D133">
        <v>0</v>
      </c>
      <c r="E133">
        <v>1.53</v>
      </c>
      <c r="F133">
        <f>C133+D133+E133</f>
        <v>6.65</v>
      </c>
      <c r="G133">
        <f t="shared" si="57"/>
        <v>2.2166666666666668</v>
      </c>
      <c r="H133">
        <v>3</v>
      </c>
      <c r="I133">
        <v>7.62</v>
      </c>
      <c r="J133">
        <v>1.06</v>
      </c>
      <c r="K133">
        <v>12.84</v>
      </c>
      <c r="L133">
        <f t="shared" si="58"/>
        <v>21.52</v>
      </c>
      <c r="M133">
        <f t="shared" si="59"/>
        <v>7.1733333333333329</v>
      </c>
      <c r="P133">
        <f t="shared" si="60"/>
        <v>28.17</v>
      </c>
      <c r="Q133">
        <f t="shared" si="61"/>
        <v>4.6950000000000003</v>
      </c>
    </row>
    <row r="134" spans="1:17" x14ac:dyDescent="0.25">
      <c r="B134">
        <v>4</v>
      </c>
      <c r="C134">
        <v>14.08</v>
      </c>
      <c r="D134">
        <v>31.87</v>
      </c>
      <c r="E134">
        <v>13.24</v>
      </c>
      <c r="F134">
        <f>C134+D134+E134</f>
        <v>59.190000000000005</v>
      </c>
      <c r="G134">
        <f t="shared" si="57"/>
        <v>19.73</v>
      </c>
      <c r="H134">
        <v>4</v>
      </c>
      <c r="I134">
        <v>0</v>
      </c>
      <c r="J134">
        <v>37.07</v>
      </c>
      <c r="K134">
        <v>0</v>
      </c>
      <c r="L134">
        <f t="shared" si="58"/>
        <v>37.07</v>
      </c>
      <c r="M134">
        <f t="shared" si="59"/>
        <v>12.356666666666667</v>
      </c>
      <c r="P134">
        <f t="shared" si="60"/>
        <v>96.26</v>
      </c>
      <c r="Q134">
        <f t="shared" si="61"/>
        <v>16.043333333333333</v>
      </c>
    </row>
    <row r="135" spans="1:17" x14ac:dyDescent="0.25">
      <c r="E135" t="s">
        <v>10</v>
      </c>
      <c r="F135">
        <f>AVERAGE(F131:F134)</f>
        <v>39.747500000000002</v>
      </c>
      <c r="G135">
        <f>AVERAGE(G131:G134)</f>
        <v>13.249166666666667</v>
      </c>
      <c r="L135">
        <f>AVERAGE(L131:L134)</f>
        <v>55.660000000000004</v>
      </c>
      <c r="M135">
        <f>AVERAGE(M131:M134)</f>
        <v>18.553333333333335</v>
      </c>
      <c r="O135" t="s">
        <v>46</v>
      </c>
      <c r="P135">
        <f>AVERAGE(P131:P134)</f>
        <v>95.407499999999999</v>
      </c>
      <c r="Q135">
        <f>AVERAGE(Q131:Q134)</f>
        <v>15.901250000000001</v>
      </c>
    </row>
    <row r="138" spans="1:17" x14ac:dyDescent="0.25">
      <c r="A138" t="s">
        <v>28</v>
      </c>
      <c r="B138" t="s">
        <v>2</v>
      </c>
      <c r="C138" t="s">
        <v>3</v>
      </c>
      <c r="H138" t="s">
        <v>4</v>
      </c>
    </row>
    <row r="139" spans="1:17" x14ac:dyDescent="0.25">
      <c r="B139" t="s">
        <v>5</v>
      </c>
      <c r="C139" t="s">
        <v>6</v>
      </c>
      <c r="D139" t="s">
        <v>7</v>
      </c>
      <c r="E139" t="s">
        <v>8</v>
      </c>
      <c r="F139" t="s">
        <v>9</v>
      </c>
      <c r="G139" t="s">
        <v>10</v>
      </c>
      <c r="H139" t="s">
        <v>5</v>
      </c>
      <c r="I139" t="s">
        <v>6</v>
      </c>
      <c r="J139" t="s">
        <v>7</v>
      </c>
      <c r="K139" t="s">
        <v>8</v>
      </c>
      <c r="L139" t="s">
        <v>9</v>
      </c>
      <c r="M139" t="s">
        <v>10</v>
      </c>
    </row>
    <row r="140" spans="1:17" x14ac:dyDescent="0.25">
      <c r="B140">
        <v>1</v>
      </c>
      <c r="C140">
        <v>0</v>
      </c>
      <c r="D140">
        <v>0</v>
      </c>
      <c r="E140">
        <v>0</v>
      </c>
      <c r="F140">
        <f>C140+D140+E140</f>
        <v>0</v>
      </c>
      <c r="G140">
        <f>AVERAGE(C140,D140,E140)</f>
        <v>0</v>
      </c>
      <c r="H140">
        <v>1</v>
      </c>
      <c r="I140">
        <v>0</v>
      </c>
      <c r="J140">
        <v>8.7200000000000006</v>
      </c>
      <c r="K140">
        <v>0</v>
      </c>
      <c r="L140">
        <f>I140+J140+K140</f>
        <v>8.7200000000000006</v>
      </c>
      <c r="M140">
        <f>AVERAGE(I140,J140,K140)</f>
        <v>2.9066666666666667</v>
      </c>
      <c r="P140">
        <f>F140+L140</f>
        <v>8.7200000000000006</v>
      </c>
      <c r="Q140">
        <f>(SUM(C140:E140)+SUM(I140:K140))/6</f>
        <v>1.4533333333333334</v>
      </c>
    </row>
    <row r="141" spans="1:17" x14ac:dyDescent="0.25">
      <c r="B141">
        <v>2</v>
      </c>
      <c r="C141">
        <v>68.55</v>
      </c>
      <c r="D141">
        <v>4.26</v>
      </c>
      <c r="E141">
        <v>3.85</v>
      </c>
      <c r="F141">
        <f>C141+D141+E141</f>
        <v>76.66</v>
      </c>
      <c r="G141">
        <f t="shared" ref="G141:G142" si="62">AVERAGE(C141,D141,E141)</f>
        <v>25.553333333333331</v>
      </c>
      <c r="H141">
        <v>2</v>
      </c>
      <c r="I141">
        <v>2.85</v>
      </c>
      <c r="J141">
        <v>1.77</v>
      </c>
      <c r="K141">
        <v>53.78</v>
      </c>
      <c r="L141">
        <f t="shared" ref="L141:L142" si="63">I141+J141+K141</f>
        <v>58.4</v>
      </c>
      <c r="M141">
        <f t="shared" ref="M141:M143" si="64">AVERAGE(I141,J141,K141)</f>
        <v>19.466666666666665</v>
      </c>
      <c r="P141">
        <f t="shared" ref="P141:P143" si="65">F141+L141</f>
        <v>135.06</v>
      </c>
      <c r="Q141">
        <f t="shared" ref="Q141:Q143" si="66">(SUM(C141:E141)+SUM(I141:K141))/6</f>
        <v>22.51</v>
      </c>
    </row>
    <row r="142" spans="1:17" x14ac:dyDescent="0.25">
      <c r="B142">
        <v>3</v>
      </c>
      <c r="C142">
        <v>10.02</v>
      </c>
      <c r="D142">
        <v>3.02</v>
      </c>
      <c r="E142">
        <v>0</v>
      </c>
      <c r="F142">
        <f>C142+D142+E142</f>
        <v>13.04</v>
      </c>
      <c r="G142">
        <f t="shared" si="62"/>
        <v>4.3466666666666667</v>
      </c>
      <c r="H142">
        <v>3</v>
      </c>
      <c r="I142">
        <v>2.23</v>
      </c>
      <c r="J142">
        <v>4.1900000000000004</v>
      </c>
      <c r="K142">
        <v>10.59</v>
      </c>
      <c r="L142">
        <f t="shared" si="63"/>
        <v>17.009999999999998</v>
      </c>
      <c r="M142">
        <f t="shared" si="64"/>
        <v>5.669999999999999</v>
      </c>
      <c r="P142">
        <f t="shared" si="65"/>
        <v>30.049999999999997</v>
      </c>
      <c r="Q142">
        <f t="shared" si="66"/>
        <v>5.0083333333333329</v>
      </c>
    </row>
    <row r="143" spans="1:17" x14ac:dyDescent="0.25">
      <c r="B143">
        <v>4</v>
      </c>
      <c r="C143">
        <v>12.11</v>
      </c>
      <c r="D143">
        <v>1.1100000000000001</v>
      </c>
      <c r="E143">
        <v>11.82</v>
      </c>
      <c r="F143">
        <f>C143+D143+E143</f>
        <v>25.04</v>
      </c>
      <c r="G143">
        <f>AVERAGE(C143,D143,E143)</f>
        <v>8.3466666666666658</v>
      </c>
      <c r="H143">
        <v>4</v>
      </c>
      <c r="I143">
        <v>6.1</v>
      </c>
      <c r="J143">
        <v>11.06</v>
      </c>
      <c r="K143">
        <v>23.44</v>
      </c>
      <c r="L143">
        <f>I143+J143+K143</f>
        <v>40.6</v>
      </c>
      <c r="M143">
        <f t="shared" si="64"/>
        <v>13.533333333333333</v>
      </c>
      <c r="P143">
        <f t="shared" si="65"/>
        <v>65.64</v>
      </c>
      <c r="Q143">
        <f t="shared" si="66"/>
        <v>10.94</v>
      </c>
    </row>
    <row r="144" spans="1:17" x14ac:dyDescent="0.25">
      <c r="E144" t="s">
        <v>10</v>
      </c>
      <c r="F144">
        <f>AVERAGE(F140:F143)</f>
        <v>28.684999999999995</v>
      </c>
      <c r="G144">
        <f>AVERAGE(G140:G143)</f>
        <v>9.5616666666666656</v>
      </c>
      <c r="L144">
        <f>AVERAGE(L140:L143)</f>
        <v>31.182499999999997</v>
      </c>
      <c r="M144">
        <f>AVERAGE(M140:M143)</f>
        <v>10.394166666666665</v>
      </c>
      <c r="O144" t="s">
        <v>46</v>
      </c>
      <c r="P144">
        <f>AVERAGE(P140:P143)</f>
        <v>59.867499999999993</v>
      </c>
      <c r="Q144">
        <f>AVERAGE(Q140:Q143)</f>
        <v>9.9779166666666672</v>
      </c>
    </row>
    <row r="147" spans="1:17" x14ac:dyDescent="0.25">
      <c r="A147" t="s">
        <v>29</v>
      </c>
      <c r="B147" t="s">
        <v>2</v>
      </c>
      <c r="C147" t="s">
        <v>3</v>
      </c>
      <c r="H147" t="s">
        <v>4</v>
      </c>
    </row>
    <row r="148" spans="1:17" x14ac:dyDescent="0.25">
      <c r="B148" t="s">
        <v>5</v>
      </c>
      <c r="C148" t="s">
        <v>6</v>
      </c>
      <c r="D148" t="s">
        <v>7</v>
      </c>
      <c r="E148" t="s">
        <v>8</v>
      </c>
      <c r="F148" t="s">
        <v>9</v>
      </c>
      <c r="G148" t="s">
        <v>10</v>
      </c>
      <c r="H148" t="s">
        <v>5</v>
      </c>
      <c r="I148" t="s">
        <v>6</v>
      </c>
      <c r="J148" t="s">
        <v>7</v>
      </c>
      <c r="K148" t="s">
        <v>8</v>
      </c>
      <c r="L148" t="s">
        <v>9</v>
      </c>
      <c r="M148" t="s">
        <v>10</v>
      </c>
    </row>
    <row r="149" spans="1:17" x14ac:dyDescent="0.25">
      <c r="B149">
        <v>1</v>
      </c>
      <c r="C149">
        <v>76.28</v>
      </c>
      <c r="D149">
        <v>59.42</v>
      </c>
      <c r="E149">
        <v>13.45</v>
      </c>
      <c r="F149">
        <f>C149+D149+E149</f>
        <v>149.14999999999998</v>
      </c>
      <c r="G149">
        <f>AVERAGE(C149,D149,E149)</f>
        <v>49.716666666666661</v>
      </c>
      <c r="H149">
        <v>1</v>
      </c>
      <c r="I149">
        <v>22.14</v>
      </c>
      <c r="J149">
        <v>12.34</v>
      </c>
      <c r="K149">
        <v>13.66</v>
      </c>
      <c r="L149">
        <f>I149+J149+K149</f>
        <v>48.14</v>
      </c>
      <c r="M149">
        <f>AVERAGE(I149,J149,K149)</f>
        <v>16.046666666666667</v>
      </c>
      <c r="P149">
        <f>F149+L149</f>
        <v>197.28999999999996</v>
      </c>
      <c r="Q149">
        <f>(SUM(C149:E149)+SUM(I149:K149))/6</f>
        <v>32.881666666666661</v>
      </c>
    </row>
    <row r="150" spans="1:17" x14ac:dyDescent="0.25">
      <c r="B150">
        <v>2</v>
      </c>
      <c r="C150">
        <v>737.69</v>
      </c>
      <c r="D150">
        <v>373.41</v>
      </c>
      <c r="E150">
        <v>120.59</v>
      </c>
      <c r="F150">
        <f t="shared" ref="F150:F152" si="67">C150+D150+E150</f>
        <v>1231.69</v>
      </c>
      <c r="G150">
        <f t="shared" ref="G150:G152" si="68">AVERAGE(C150,D150,E150)</f>
        <v>410.56333333333333</v>
      </c>
      <c r="H150">
        <v>2</v>
      </c>
      <c r="I150">
        <v>30.88</v>
      </c>
      <c r="J150">
        <v>16.75</v>
      </c>
      <c r="K150">
        <v>0</v>
      </c>
      <c r="L150">
        <f t="shared" ref="L150:L152" si="69">I150+J150+K150</f>
        <v>47.629999999999995</v>
      </c>
      <c r="M150">
        <f t="shared" ref="M150:M152" si="70">AVERAGE(I150,J150,K150)</f>
        <v>15.876666666666665</v>
      </c>
      <c r="P150">
        <f t="shared" ref="P150:P152" si="71">F150+L150</f>
        <v>1279.3200000000002</v>
      </c>
      <c r="Q150">
        <f t="shared" ref="Q150:Q152" si="72">(SUM(C150:E150)+SUM(I150:K150))/6</f>
        <v>213.22000000000003</v>
      </c>
    </row>
    <row r="151" spans="1:17" x14ac:dyDescent="0.25">
      <c r="B151">
        <v>3</v>
      </c>
      <c r="C151">
        <v>6.26</v>
      </c>
      <c r="D151">
        <v>5.82</v>
      </c>
      <c r="E151">
        <v>4.51</v>
      </c>
      <c r="F151">
        <f t="shared" si="67"/>
        <v>16.59</v>
      </c>
      <c r="G151">
        <f t="shared" si="68"/>
        <v>5.53</v>
      </c>
      <c r="H151">
        <v>3</v>
      </c>
      <c r="I151">
        <v>46.41</v>
      </c>
      <c r="J151">
        <v>16.8</v>
      </c>
      <c r="K151">
        <v>12.31</v>
      </c>
      <c r="L151">
        <f t="shared" si="69"/>
        <v>75.52</v>
      </c>
      <c r="M151">
        <f t="shared" si="70"/>
        <v>25.173333333333332</v>
      </c>
      <c r="P151">
        <f t="shared" si="71"/>
        <v>92.11</v>
      </c>
      <c r="Q151">
        <f t="shared" si="72"/>
        <v>15.351666666666667</v>
      </c>
    </row>
    <row r="152" spans="1:17" x14ac:dyDescent="0.25">
      <c r="B152">
        <v>4</v>
      </c>
      <c r="C152">
        <v>37</v>
      </c>
      <c r="D152">
        <v>6.14</v>
      </c>
      <c r="E152">
        <v>0</v>
      </c>
      <c r="F152">
        <f t="shared" si="67"/>
        <v>43.14</v>
      </c>
      <c r="G152">
        <f t="shared" si="68"/>
        <v>14.38</v>
      </c>
      <c r="H152">
        <v>4</v>
      </c>
      <c r="I152">
        <v>11.02</v>
      </c>
      <c r="J152">
        <v>2.88</v>
      </c>
      <c r="K152">
        <v>6.02</v>
      </c>
      <c r="L152">
        <f t="shared" si="69"/>
        <v>19.919999999999998</v>
      </c>
      <c r="M152">
        <f t="shared" si="70"/>
        <v>6.64</v>
      </c>
      <c r="P152">
        <f t="shared" si="71"/>
        <v>63.06</v>
      </c>
      <c r="Q152">
        <f t="shared" si="72"/>
        <v>10.51</v>
      </c>
    </row>
    <row r="153" spans="1:17" x14ac:dyDescent="0.25">
      <c r="E153" t="s">
        <v>10</v>
      </c>
      <c r="F153">
        <f>AVERAGE(F149:F152)</f>
        <v>360.14250000000004</v>
      </c>
      <c r="G153">
        <f>AVERAGE(G149:G152)</f>
        <v>120.04749999999999</v>
      </c>
      <c r="L153">
        <f>AVERAGE(L149:L152)</f>
        <v>47.802499999999995</v>
      </c>
      <c r="M153">
        <f>AVERAGE(M149:M152)</f>
        <v>15.934166666666666</v>
      </c>
      <c r="O153" t="s">
        <v>46</v>
      </c>
      <c r="P153">
        <f>AVERAGE(P149:P152)</f>
        <v>407.94499999999999</v>
      </c>
      <c r="Q153">
        <f>AVERAGE(Q149:Q152)</f>
        <v>67.990833333333342</v>
      </c>
    </row>
    <row r="155" spans="1:17" x14ac:dyDescent="0.25">
      <c r="E155" t="s">
        <v>11</v>
      </c>
      <c r="F155">
        <f>AVERAGE(F153,F135,F144,F126,F117)</f>
        <v>171.20599999999999</v>
      </c>
      <c r="G155">
        <f>AVERAGE(G144,G135,G126,G117,G153)</f>
        <v>57.068666666666658</v>
      </c>
      <c r="L155">
        <f>AVERAGE(L144,L135,L153,L126,L117)</f>
        <v>56.745000000000005</v>
      </c>
      <c r="M155">
        <f>AVERAGE(M144,M135,M126,M117,M153)</f>
        <v>18.914999999999999</v>
      </c>
      <c r="O155" t="s">
        <v>11</v>
      </c>
      <c r="P155">
        <f>AVERAGE(P153,P144,P135,P126,P117)</f>
        <v>227.95100000000002</v>
      </c>
      <c r="Q155">
        <f>AVERAGE(Q153,Q144,Q135,Q126,Q117)</f>
        <v>37.991833333333332</v>
      </c>
    </row>
    <row r="156" spans="1:17" x14ac:dyDescent="0.25">
      <c r="E156" t="s">
        <v>12</v>
      </c>
      <c r="F156">
        <f>STDEV(F135,F117,F144,F126,F153)/SQRT(5)</f>
        <v>65.577342974727173</v>
      </c>
      <c r="G156">
        <f>AVERAGE(G144,G135,G126,G117,G153)</f>
        <v>57.068666666666658</v>
      </c>
      <c r="L156">
        <f>STDEV(L135,L117,L144,L126,L153)/SQRT(5)</f>
        <v>11.120063174280983</v>
      </c>
      <c r="M156">
        <f>STDEV(M135,M117,M144,M126,M153)/SQRT(5)</f>
        <v>3.7066877247603269</v>
      </c>
      <c r="O156" t="s">
        <v>12</v>
      </c>
      <c r="P156">
        <f>STDEV(P153,P135,P115,P144,P127)/SQRT(5)</f>
        <v>95.197450259097451</v>
      </c>
      <c r="Q156">
        <f>STDEV(Q153,Q135,Q117,Q144,Q126)/SQRT(5)</f>
        <v>11.904895421340566</v>
      </c>
    </row>
    <row r="158" spans="1:17" x14ac:dyDescent="0.25">
      <c r="A158" t="s">
        <v>31</v>
      </c>
    </row>
    <row r="159" spans="1:17" x14ac:dyDescent="0.25">
      <c r="A159" t="s">
        <v>30</v>
      </c>
      <c r="B159" t="s">
        <v>2</v>
      </c>
      <c r="C159" t="s">
        <v>3</v>
      </c>
      <c r="H159" t="s">
        <v>4</v>
      </c>
    </row>
    <row r="160" spans="1:17" x14ac:dyDescent="0.25">
      <c r="B160" t="s">
        <v>5</v>
      </c>
      <c r="C160" t="s">
        <v>6</v>
      </c>
      <c r="D160" t="s">
        <v>7</v>
      </c>
      <c r="E160" t="s">
        <v>8</v>
      </c>
      <c r="F160" t="s">
        <v>9</v>
      </c>
      <c r="G160" t="s">
        <v>10</v>
      </c>
      <c r="H160" t="s">
        <v>5</v>
      </c>
      <c r="I160" t="s">
        <v>6</v>
      </c>
      <c r="J160" t="s">
        <v>7</v>
      </c>
      <c r="K160" t="s">
        <v>8</v>
      </c>
      <c r="L160" t="s">
        <v>9</v>
      </c>
      <c r="M160" t="s">
        <v>10</v>
      </c>
    </row>
    <row r="161" spans="1:17" x14ac:dyDescent="0.25">
      <c r="B161">
        <v>1</v>
      </c>
      <c r="C161">
        <v>4.28</v>
      </c>
      <c r="D161">
        <v>10.64</v>
      </c>
      <c r="E161">
        <v>1.76</v>
      </c>
      <c r="F161">
        <f>C161+D161+E161</f>
        <v>16.680000000000003</v>
      </c>
      <c r="G161">
        <f>AVERAGE(C161,D161,E161)</f>
        <v>5.5600000000000014</v>
      </c>
      <c r="H161">
        <v>1</v>
      </c>
      <c r="I161">
        <v>56.41</v>
      </c>
      <c r="J161">
        <v>25.48</v>
      </c>
      <c r="K161">
        <v>18.28</v>
      </c>
      <c r="L161">
        <f>I161+J161+K161</f>
        <v>100.17</v>
      </c>
      <c r="M161">
        <f>AVERAGE(I161,J161,K161)</f>
        <v>33.39</v>
      </c>
      <c r="P161">
        <f>F161+L161</f>
        <v>116.85000000000001</v>
      </c>
      <c r="Q161">
        <f>(SUM(C161:E161)+SUM(I161:K161))/6</f>
        <v>19.475000000000001</v>
      </c>
    </row>
    <row r="162" spans="1:17" x14ac:dyDescent="0.25">
      <c r="B162">
        <v>2</v>
      </c>
      <c r="C162">
        <v>4.2300000000000004</v>
      </c>
      <c r="D162">
        <v>10.15</v>
      </c>
      <c r="E162">
        <v>2.5</v>
      </c>
      <c r="F162">
        <f t="shared" ref="F162:F164" si="73">C162+D162+E162</f>
        <v>16.880000000000003</v>
      </c>
      <c r="G162">
        <f t="shared" ref="G162:G164" si="74">AVERAGE(C162,D162,E162)</f>
        <v>5.6266666666666678</v>
      </c>
      <c r="H162">
        <v>2</v>
      </c>
      <c r="I162">
        <v>78.930000000000007</v>
      </c>
      <c r="J162">
        <v>137.66</v>
      </c>
      <c r="K162">
        <v>177.56</v>
      </c>
      <c r="L162">
        <f t="shared" ref="L162:L164" si="75">I162+J162+K162</f>
        <v>394.15</v>
      </c>
      <c r="M162">
        <f t="shared" ref="M162:M164" si="76">AVERAGE(I162,J162,K162)</f>
        <v>131.38333333333333</v>
      </c>
      <c r="P162">
        <f t="shared" ref="P162:P164" si="77">F162+L162</f>
        <v>411.03</v>
      </c>
      <c r="Q162">
        <f t="shared" ref="Q162:Q164" si="78">(SUM(C162:E162)+SUM(I162:K162))/6</f>
        <v>68.504999999999995</v>
      </c>
    </row>
    <row r="163" spans="1:17" x14ac:dyDescent="0.25">
      <c r="B163">
        <v>3</v>
      </c>
      <c r="C163">
        <v>4.9000000000000004</v>
      </c>
      <c r="D163">
        <v>5.2</v>
      </c>
      <c r="E163">
        <v>0</v>
      </c>
      <c r="F163">
        <f t="shared" si="73"/>
        <v>10.100000000000001</v>
      </c>
      <c r="G163">
        <f t="shared" si="74"/>
        <v>3.3666666666666671</v>
      </c>
      <c r="H163">
        <v>3</v>
      </c>
      <c r="I163">
        <v>87.33</v>
      </c>
      <c r="J163">
        <v>26.88</v>
      </c>
      <c r="K163">
        <v>41.29</v>
      </c>
      <c r="L163">
        <f t="shared" si="75"/>
        <v>155.5</v>
      </c>
      <c r="M163">
        <f t="shared" si="76"/>
        <v>51.833333333333336</v>
      </c>
      <c r="P163">
        <f t="shared" si="77"/>
        <v>165.6</v>
      </c>
      <c r="Q163">
        <f t="shared" si="78"/>
        <v>27.599999999999998</v>
      </c>
    </row>
    <row r="164" spans="1:17" x14ac:dyDescent="0.25">
      <c r="B164">
        <v>4</v>
      </c>
      <c r="C164">
        <v>16.899999999999999</v>
      </c>
      <c r="D164">
        <v>2.66</v>
      </c>
      <c r="E164">
        <v>1.17</v>
      </c>
      <c r="F164">
        <f t="shared" si="73"/>
        <v>20.729999999999997</v>
      </c>
      <c r="G164">
        <f t="shared" si="74"/>
        <v>6.9099999999999993</v>
      </c>
      <c r="H164">
        <v>4</v>
      </c>
      <c r="I164">
        <v>51.93</v>
      </c>
      <c r="J164">
        <v>151.86000000000001</v>
      </c>
      <c r="K164">
        <v>26.2</v>
      </c>
      <c r="L164">
        <f t="shared" si="75"/>
        <v>229.99</v>
      </c>
      <c r="M164">
        <f t="shared" si="76"/>
        <v>76.663333333333341</v>
      </c>
      <c r="P164">
        <f t="shared" si="77"/>
        <v>250.72</v>
      </c>
      <c r="Q164">
        <f t="shared" si="78"/>
        <v>41.786666666666669</v>
      </c>
    </row>
    <row r="165" spans="1:17" x14ac:dyDescent="0.25">
      <c r="E165" t="s">
        <v>10</v>
      </c>
      <c r="F165">
        <f>AVERAGE(F161:F164)</f>
        <v>16.0975</v>
      </c>
      <c r="G165">
        <f>AVERAGE(G161:G164)</f>
        <v>5.3658333333333337</v>
      </c>
      <c r="L165">
        <f>AVERAGE(L161:L164)</f>
        <v>219.95249999999999</v>
      </c>
      <c r="M165">
        <f>AVERAGE(M161:M164)</f>
        <v>73.317499999999995</v>
      </c>
      <c r="O165" t="s">
        <v>10</v>
      </c>
      <c r="P165">
        <f>AVERAGE(P161:P164)</f>
        <v>236.05</v>
      </c>
      <c r="Q165">
        <f>AVERAGE(Q161:Q164)</f>
        <v>39.341666666666661</v>
      </c>
    </row>
    <row r="168" spans="1:17" x14ac:dyDescent="0.25">
      <c r="A168" t="s">
        <v>32</v>
      </c>
      <c r="B168" t="s">
        <v>2</v>
      </c>
      <c r="C168" t="s">
        <v>3</v>
      </c>
      <c r="H168" t="s">
        <v>4</v>
      </c>
    </row>
    <row r="169" spans="1:17" x14ac:dyDescent="0.25">
      <c r="B169" t="s">
        <v>5</v>
      </c>
      <c r="C169" t="s">
        <v>6</v>
      </c>
      <c r="D169" t="s">
        <v>7</v>
      </c>
      <c r="E169" t="s">
        <v>8</v>
      </c>
      <c r="F169" t="s">
        <v>9</v>
      </c>
      <c r="G169" t="s">
        <v>10</v>
      </c>
      <c r="H169" t="s">
        <v>5</v>
      </c>
      <c r="I169" t="s">
        <v>6</v>
      </c>
      <c r="J169" t="s">
        <v>7</v>
      </c>
      <c r="K169" t="s">
        <v>8</v>
      </c>
      <c r="L169" t="s">
        <v>9</v>
      </c>
      <c r="M169" t="s">
        <v>10</v>
      </c>
    </row>
    <row r="170" spans="1:17" x14ac:dyDescent="0.25">
      <c r="B170">
        <v>1</v>
      </c>
      <c r="C170">
        <v>51.3</v>
      </c>
      <c r="D170">
        <v>10.56</v>
      </c>
      <c r="E170">
        <v>0</v>
      </c>
      <c r="F170">
        <f>C170+D170+E170</f>
        <v>61.86</v>
      </c>
      <c r="G170">
        <f>AVERAGE(C170,D170,E170)</f>
        <v>20.62</v>
      </c>
      <c r="H170">
        <v>1</v>
      </c>
      <c r="I170">
        <v>338.79</v>
      </c>
      <c r="J170">
        <v>62.23</v>
      </c>
      <c r="K170">
        <v>57.58</v>
      </c>
      <c r="L170">
        <f>I170+J170+K170</f>
        <v>458.6</v>
      </c>
      <c r="M170">
        <f>AVERAGE(I170,J170,K170)</f>
        <v>152.86666666666667</v>
      </c>
      <c r="P170">
        <f>F170+L170</f>
        <v>520.46</v>
      </c>
      <c r="Q170">
        <f>(SUM(C170:E170)+SUM(I170:K170))/6</f>
        <v>86.743333333333339</v>
      </c>
    </row>
    <row r="171" spans="1:17" x14ac:dyDescent="0.25">
      <c r="B171">
        <v>2</v>
      </c>
      <c r="C171">
        <v>133.9</v>
      </c>
      <c r="D171">
        <v>33.93</v>
      </c>
      <c r="E171">
        <v>26.83</v>
      </c>
      <c r="F171">
        <f t="shared" ref="F171:F173" si="79">C171+D171+E171</f>
        <v>194.66000000000003</v>
      </c>
      <c r="G171">
        <f t="shared" ref="G171:G173" si="80">AVERAGE(C171,D171,E171)</f>
        <v>64.88666666666667</v>
      </c>
      <c r="H171">
        <v>2</v>
      </c>
      <c r="I171">
        <v>410.93</v>
      </c>
      <c r="J171">
        <v>86.06</v>
      </c>
      <c r="K171">
        <v>250.47</v>
      </c>
      <c r="L171">
        <f t="shared" ref="L171:L173" si="81">I171+J171+K171</f>
        <v>747.46</v>
      </c>
      <c r="M171">
        <f t="shared" ref="M171:M173" si="82">AVERAGE(I171,J171,K171)</f>
        <v>249.15333333333334</v>
      </c>
      <c r="P171">
        <f t="shared" ref="P171:P173" si="83">F171+L171</f>
        <v>942.12000000000012</v>
      </c>
      <c r="Q171">
        <f t="shared" ref="Q171:Q173" si="84">(SUM(C171:E171)+SUM(I171:K171))/6</f>
        <v>157.02000000000001</v>
      </c>
    </row>
    <row r="172" spans="1:17" x14ac:dyDescent="0.25">
      <c r="B172">
        <v>3</v>
      </c>
      <c r="C172">
        <v>104.64</v>
      </c>
      <c r="D172">
        <v>74.87</v>
      </c>
      <c r="E172">
        <v>37.369999999999997</v>
      </c>
      <c r="F172">
        <f t="shared" si="79"/>
        <v>216.88</v>
      </c>
      <c r="G172">
        <f t="shared" si="80"/>
        <v>72.293333333333337</v>
      </c>
      <c r="H172">
        <v>3</v>
      </c>
      <c r="I172">
        <v>993.87</v>
      </c>
      <c r="J172">
        <v>519.42999999999995</v>
      </c>
      <c r="K172">
        <v>404.94</v>
      </c>
      <c r="L172">
        <f t="shared" si="81"/>
        <v>1918.24</v>
      </c>
      <c r="M172">
        <f t="shared" si="82"/>
        <v>639.4133333333333</v>
      </c>
      <c r="P172">
        <f t="shared" si="83"/>
        <v>2135.12</v>
      </c>
      <c r="Q172">
        <f t="shared" si="84"/>
        <v>355.8533333333333</v>
      </c>
    </row>
    <row r="173" spans="1:17" x14ac:dyDescent="0.25">
      <c r="B173">
        <v>4</v>
      </c>
      <c r="C173">
        <v>17.3</v>
      </c>
      <c r="D173">
        <v>19.36</v>
      </c>
      <c r="E173">
        <v>72.22</v>
      </c>
      <c r="F173">
        <f t="shared" si="79"/>
        <v>108.88</v>
      </c>
      <c r="G173">
        <f t="shared" si="80"/>
        <v>36.293333333333329</v>
      </c>
      <c r="H173">
        <v>4</v>
      </c>
      <c r="I173">
        <v>112.04</v>
      </c>
      <c r="J173">
        <v>54.38</v>
      </c>
      <c r="K173">
        <v>44.56</v>
      </c>
      <c r="L173">
        <f t="shared" si="81"/>
        <v>210.98000000000002</v>
      </c>
      <c r="M173">
        <f t="shared" si="82"/>
        <v>70.326666666666668</v>
      </c>
      <c r="P173">
        <f t="shared" si="83"/>
        <v>319.86</v>
      </c>
      <c r="Q173">
        <f t="shared" si="84"/>
        <v>53.31</v>
      </c>
    </row>
    <row r="174" spans="1:17" x14ac:dyDescent="0.25">
      <c r="E174" t="s">
        <v>10</v>
      </c>
      <c r="F174">
        <f>AVERAGE(F170:F173)</f>
        <v>145.57</v>
      </c>
      <c r="G174">
        <f>AVERAGE(G170:G173)</f>
        <v>48.523333333333333</v>
      </c>
      <c r="L174">
        <f>AVERAGE(L170:L173)</f>
        <v>833.82</v>
      </c>
      <c r="M174">
        <f>AVERAGE(M170:M173)</f>
        <v>277.94</v>
      </c>
      <c r="O174" t="s">
        <v>10</v>
      </c>
      <c r="P174">
        <f>AVERAGE(P170:P173)</f>
        <v>979.39</v>
      </c>
      <c r="Q174">
        <f>AVERAGE(Q170:Q173)</f>
        <v>163.23166666666668</v>
      </c>
    </row>
    <row r="177" spans="1:17" x14ac:dyDescent="0.25">
      <c r="A177" t="s">
        <v>33</v>
      </c>
      <c r="B177" t="s">
        <v>2</v>
      </c>
      <c r="C177" t="s">
        <v>3</v>
      </c>
      <c r="H177" t="s">
        <v>4</v>
      </c>
    </row>
    <row r="178" spans="1:17" x14ac:dyDescent="0.25">
      <c r="B178" t="s">
        <v>5</v>
      </c>
      <c r="C178" t="s">
        <v>6</v>
      </c>
      <c r="D178" t="s">
        <v>7</v>
      </c>
      <c r="E178" t="s">
        <v>8</v>
      </c>
      <c r="F178" t="s">
        <v>9</v>
      </c>
      <c r="G178" t="s">
        <v>10</v>
      </c>
      <c r="H178" t="s">
        <v>5</v>
      </c>
      <c r="I178" t="s">
        <v>6</v>
      </c>
      <c r="J178" t="s">
        <v>7</v>
      </c>
      <c r="K178" t="s">
        <v>8</v>
      </c>
      <c r="L178" t="s">
        <v>9</v>
      </c>
      <c r="M178" t="s">
        <v>10</v>
      </c>
    </row>
    <row r="179" spans="1:17" x14ac:dyDescent="0.25">
      <c r="B179">
        <v>1</v>
      </c>
      <c r="C179">
        <v>178.07</v>
      </c>
      <c r="D179">
        <v>291.89999999999998</v>
      </c>
      <c r="E179">
        <v>619.67999999999995</v>
      </c>
      <c r="F179">
        <f>C179+D179+E179</f>
        <v>1089.6499999999999</v>
      </c>
      <c r="G179">
        <f>AVERAGE(C179,D179,E179)</f>
        <v>363.21666666666664</v>
      </c>
      <c r="H179">
        <v>1</v>
      </c>
      <c r="I179">
        <v>83.7</v>
      </c>
      <c r="J179">
        <v>362.32</v>
      </c>
      <c r="K179">
        <v>475.04</v>
      </c>
      <c r="L179">
        <f>I179+J179+K179</f>
        <v>921.06</v>
      </c>
      <c r="M179">
        <f>AVERAGE(I179,J179,K179)</f>
        <v>307.02</v>
      </c>
      <c r="P179">
        <f>F179+L179</f>
        <v>2010.7099999999998</v>
      </c>
      <c r="Q179">
        <f>(SUM(C179:E179)+SUM(I179:K179))/6</f>
        <v>335.11833333333328</v>
      </c>
    </row>
    <row r="180" spans="1:17" x14ac:dyDescent="0.25">
      <c r="B180">
        <v>2</v>
      </c>
      <c r="C180">
        <v>65.42</v>
      </c>
      <c r="D180">
        <v>7.49</v>
      </c>
      <c r="E180">
        <v>0</v>
      </c>
      <c r="F180">
        <f t="shared" ref="F180:F182" si="85">C180+D180+E180</f>
        <v>72.91</v>
      </c>
      <c r="G180">
        <f t="shared" ref="G180:G182" si="86">AVERAGE(C180,D180,E180)</f>
        <v>24.303333333333331</v>
      </c>
      <c r="H180">
        <v>2</v>
      </c>
      <c r="I180">
        <v>543.98</v>
      </c>
      <c r="J180">
        <v>210.1</v>
      </c>
      <c r="K180">
        <v>201.03</v>
      </c>
      <c r="L180">
        <f t="shared" ref="L180:L182" si="87">I180+J180+K180</f>
        <v>955.11</v>
      </c>
      <c r="M180">
        <f t="shared" ref="M180:M182" si="88">AVERAGE(I180,J180,K180)</f>
        <v>318.37</v>
      </c>
      <c r="P180">
        <f t="shared" ref="P180:P182" si="89">F180+L180</f>
        <v>1028.02</v>
      </c>
      <c r="Q180">
        <f t="shared" ref="Q180:Q182" si="90">(SUM(C180:E180)+SUM(I180:K180))/6</f>
        <v>171.33666666666667</v>
      </c>
    </row>
    <row r="181" spans="1:17" x14ac:dyDescent="0.25">
      <c r="B181">
        <v>3</v>
      </c>
      <c r="C181">
        <v>157.82</v>
      </c>
      <c r="D181">
        <v>80.069999999999993</v>
      </c>
      <c r="E181">
        <v>59.54</v>
      </c>
      <c r="F181">
        <f t="shared" si="85"/>
        <v>297.43</v>
      </c>
      <c r="G181">
        <f t="shared" si="86"/>
        <v>99.143333333333331</v>
      </c>
      <c r="H181">
        <v>3</v>
      </c>
      <c r="I181">
        <v>368.49</v>
      </c>
      <c r="J181">
        <v>137.08000000000001</v>
      </c>
      <c r="K181">
        <v>49.69</v>
      </c>
      <c r="L181">
        <f t="shared" si="87"/>
        <v>555.26</v>
      </c>
      <c r="M181">
        <f t="shared" si="88"/>
        <v>185.08666666666667</v>
      </c>
      <c r="P181">
        <f t="shared" si="89"/>
        <v>852.69</v>
      </c>
      <c r="Q181">
        <f t="shared" si="90"/>
        <v>142.11500000000001</v>
      </c>
    </row>
    <row r="182" spans="1:17" x14ac:dyDescent="0.25">
      <c r="B182">
        <v>4</v>
      </c>
      <c r="C182">
        <v>326.27</v>
      </c>
      <c r="D182">
        <v>90.77</v>
      </c>
      <c r="E182">
        <v>208.61</v>
      </c>
      <c r="F182">
        <f t="shared" si="85"/>
        <v>625.65</v>
      </c>
      <c r="G182">
        <f t="shared" si="86"/>
        <v>208.54999999999998</v>
      </c>
      <c r="H182">
        <v>4</v>
      </c>
      <c r="I182">
        <v>44.31</v>
      </c>
      <c r="J182">
        <v>47.52</v>
      </c>
      <c r="K182">
        <v>6.19</v>
      </c>
      <c r="L182">
        <f t="shared" si="87"/>
        <v>98.02000000000001</v>
      </c>
      <c r="M182">
        <f t="shared" si="88"/>
        <v>32.673333333333339</v>
      </c>
      <c r="P182">
        <f t="shared" si="89"/>
        <v>723.67</v>
      </c>
      <c r="Q182">
        <f t="shared" si="90"/>
        <v>120.61166666666666</v>
      </c>
    </row>
    <row r="183" spans="1:17" x14ac:dyDescent="0.25">
      <c r="E183" t="s">
        <v>10</v>
      </c>
      <c r="F183">
        <f>AVERAGE(F179:F182)</f>
        <v>521.41</v>
      </c>
      <c r="G183">
        <f>AVERAGE(G179:G182)</f>
        <v>173.80333333333331</v>
      </c>
      <c r="L183">
        <f>AVERAGE(L179:L182)</f>
        <v>632.36250000000007</v>
      </c>
      <c r="M183">
        <f>AVERAGE(M179:M182)</f>
        <v>210.78749999999999</v>
      </c>
      <c r="O183" t="s">
        <v>10</v>
      </c>
      <c r="P183">
        <f>AVERAGE(P179:P182)</f>
        <v>1153.7724999999998</v>
      </c>
      <c r="Q183">
        <f>AVERAGE(Q179:Q182)</f>
        <v>192.29541666666665</v>
      </c>
    </row>
    <row r="187" spans="1:17" x14ac:dyDescent="0.25">
      <c r="A187" t="s">
        <v>34</v>
      </c>
      <c r="B187" t="s">
        <v>2</v>
      </c>
      <c r="C187" t="s">
        <v>3</v>
      </c>
      <c r="H187" t="s">
        <v>4</v>
      </c>
    </row>
    <row r="188" spans="1:17" x14ac:dyDescent="0.25">
      <c r="B188" t="s">
        <v>5</v>
      </c>
      <c r="C188" t="s">
        <v>6</v>
      </c>
      <c r="D188" t="s">
        <v>7</v>
      </c>
      <c r="E188" t="s">
        <v>8</v>
      </c>
      <c r="F188" t="s">
        <v>9</v>
      </c>
      <c r="G188" t="s">
        <v>10</v>
      </c>
      <c r="H188" t="s">
        <v>5</v>
      </c>
      <c r="I188" t="s">
        <v>6</v>
      </c>
      <c r="J188" t="s">
        <v>7</v>
      </c>
      <c r="K188" t="s">
        <v>8</v>
      </c>
      <c r="L188" t="s">
        <v>9</v>
      </c>
      <c r="M188" t="s">
        <v>10</v>
      </c>
    </row>
    <row r="189" spans="1:17" x14ac:dyDescent="0.25">
      <c r="B189">
        <v>1</v>
      </c>
      <c r="C189">
        <v>98.08</v>
      </c>
      <c r="D189">
        <v>1170.46</v>
      </c>
      <c r="E189">
        <v>67.790000000000006</v>
      </c>
      <c r="F189">
        <f>C189+D189+E189</f>
        <v>1336.33</v>
      </c>
      <c r="G189">
        <f>AVERAGE(C189,D189,E189)</f>
        <v>445.44333333333333</v>
      </c>
      <c r="H189">
        <v>1</v>
      </c>
      <c r="I189">
        <v>559.39</v>
      </c>
      <c r="J189">
        <v>1723.78</v>
      </c>
      <c r="K189">
        <v>112.04</v>
      </c>
      <c r="L189">
        <f>I189+J189+K189</f>
        <v>2395.21</v>
      </c>
      <c r="M189">
        <f>AVERAGE(I189,J189,K189)</f>
        <v>798.40333333333331</v>
      </c>
      <c r="P189">
        <f>F189+L189</f>
        <v>3731.54</v>
      </c>
      <c r="Q189">
        <f>(SUM(C189:E189)+SUM(I189:K189))/6</f>
        <v>621.92333333333329</v>
      </c>
    </row>
    <row r="190" spans="1:17" x14ac:dyDescent="0.25">
      <c r="B190">
        <v>2</v>
      </c>
      <c r="C190">
        <v>446.94</v>
      </c>
      <c r="D190">
        <v>245.25</v>
      </c>
      <c r="E190">
        <v>183.18</v>
      </c>
      <c r="F190">
        <f t="shared" ref="F190:F192" si="91">C190+D190+E190</f>
        <v>875.37000000000012</v>
      </c>
      <c r="G190">
        <f t="shared" ref="G190:G192" si="92">AVERAGE(C190,D190,E190)</f>
        <v>291.79000000000002</v>
      </c>
      <c r="H190">
        <v>2</v>
      </c>
      <c r="I190">
        <v>548.66999999999996</v>
      </c>
      <c r="J190">
        <v>1041.92</v>
      </c>
      <c r="K190">
        <v>533.24</v>
      </c>
      <c r="L190">
        <f t="shared" ref="L190:L192" si="93">I190+J190+K190</f>
        <v>2123.83</v>
      </c>
      <c r="M190">
        <f t="shared" ref="M190:M192" si="94">AVERAGE(I190,J190,K190)</f>
        <v>707.94333333333327</v>
      </c>
      <c r="P190">
        <f t="shared" ref="P190:P192" si="95">F190+L190</f>
        <v>2999.2</v>
      </c>
      <c r="Q190">
        <f t="shared" ref="Q190:Q192" si="96">(SUM(C190:E190)+SUM(I190:K190))/6</f>
        <v>499.86666666666662</v>
      </c>
    </row>
    <row r="191" spans="1:17" x14ac:dyDescent="0.25">
      <c r="B191">
        <v>3</v>
      </c>
      <c r="C191">
        <v>608.83000000000004</v>
      </c>
      <c r="D191">
        <v>266.68</v>
      </c>
      <c r="E191">
        <v>1027.6300000000001</v>
      </c>
      <c r="F191">
        <f t="shared" si="91"/>
        <v>1903.14</v>
      </c>
      <c r="G191">
        <f t="shared" si="92"/>
        <v>634.38</v>
      </c>
      <c r="H191">
        <v>3</v>
      </c>
      <c r="I191">
        <v>1281.8399999999999</v>
      </c>
      <c r="J191">
        <v>502.32</v>
      </c>
      <c r="K191">
        <v>234.98</v>
      </c>
      <c r="L191">
        <f t="shared" si="93"/>
        <v>2019.1399999999999</v>
      </c>
      <c r="M191">
        <f t="shared" si="94"/>
        <v>673.04666666666662</v>
      </c>
      <c r="P191">
        <f t="shared" si="95"/>
        <v>3922.2799999999997</v>
      </c>
      <c r="Q191">
        <f t="shared" si="96"/>
        <v>653.71333333333325</v>
      </c>
    </row>
    <row r="192" spans="1:17" x14ac:dyDescent="0.25">
      <c r="B192">
        <v>4</v>
      </c>
      <c r="C192">
        <v>315</v>
      </c>
      <c r="D192">
        <v>468.37</v>
      </c>
      <c r="E192">
        <v>35.479999999999997</v>
      </c>
      <c r="F192">
        <f t="shared" si="91"/>
        <v>818.85</v>
      </c>
      <c r="G192">
        <f t="shared" si="92"/>
        <v>272.95</v>
      </c>
      <c r="H192">
        <v>4</v>
      </c>
      <c r="I192">
        <v>723.17</v>
      </c>
      <c r="J192">
        <v>659.43</v>
      </c>
      <c r="K192">
        <v>694.4</v>
      </c>
      <c r="L192">
        <f t="shared" si="93"/>
        <v>2077</v>
      </c>
      <c r="M192">
        <f t="shared" si="94"/>
        <v>692.33333333333337</v>
      </c>
      <c r="P192">
        <f t="shared" si="95"/>
        <v>2895.85</v>
      </c>
      <c r="Q192">
        <f t="shared" si="96"/>
        <v>482.64166666666665</v>
      </c>
    </row>
    <row r="193" spans="1:17" x14ac:dyDescent="0.25">
      <c r="E193" t="s">
        <v>10</v>
      </c>
      <c r="F193">
        <f>AVERAGE(F189:F192)</f>
        <v>1233.4225000000001</v>
      </c>
      <c r="G193">
        <f>AVERAGE(G189:G192)</f>
        <v>411.14083333333332</v>
      </c>
      <c r="L193">
        <f>AVERAGE(L189:L192)</f>
        <v>2153.7950000000001</v>
      </c>
      <c r="M193">
        <f>AVERAGE(M189:M192)</f>
        <v>717.93166666666673</v>
      </c>
      <c r="O193" t="s">
        <v>10</v>
      </c>
      <c r="P193">
        <f>AVERAGE(P189:P192)</f>
        <v>3387.2175000000002</v>
      </c>
      <c r="Q193">
        <f>AVERAGE(Q189:Q192)</f>
        <v>564.53624999999988</v>
      </c>
    </row>
    <row r="196" spans="1:17" x14ac:dyDescent="0.25">
      <c r="A196" t="s">
        <v>35</v>
      </c>
      <c r="B196" t="s">
        <v>2</v>
      </c>
      <c r="C196" t="s">
        <v>3</v>
      </c>
      <c r="H196" t="s">
        <v>4</v>
      </c>
    </row>
    <row r="197" spans="1:17" x14ac:dyDescent="0.25">
      <c r="B197" t="s">
        <v>5</v>
      </c>
      <c r="C197" t="s">
        <v>6</v>
      </c>
      <c r="D197" t="s">
        <v>7</v>
      </c>
      <c r="E197" t="s">
        <v>8</v>
      </c>
      <c r="F197" t="s">
        <v>9</v>
      </c>
      <c r="G197" t="s">
        <v>10</v>
      </c>
      <c r="H197" t="s">
        <v>5</v>
      </c>
      <c r="I197" t="s">
        <v>6</v>
      </c>
      <c r="J197" t="s">
        <v>7</v>
      </c>
      <c r="K197" t="s">
        <v>8</v>
      </c>
      <c r="L197" t="s">
        <v>9</v>
      </c>
      <c r="M197" t="s">
        <v>10</v>
      </c>
    </row>
    <row r="198" spans="1:17" x14ac:dyDescent="0.25">
      <c r="B198">
        <v>1</v>
      </c>
      <c r="C198">
        <v>84.29</v>
      </c>
      <c r="D198">
        <v>106.44</v>
      </c>
      <c r="E198">
        <v>27.32</v>
      </c>
      <c r="F198">
        <f>C198+D198+E198</f>
        <v>218.05</v>
      </c>
      <c r="G198">
        <f>AVERAGE(C198,D198,E198)</f>
        <v>72.683333333333337</v>
      </c>
      <c r="H198">
        <v>1</v>
      </c>
      <c r="I198">
        <v>62.51</v>
      </c>
      <c r="J198">
        <v>28.39</v>
      </c>
      <c r="K198">
        <v>12.06</v>
      </c>
      <c r="L198">
        <f>I198+J198+K198</f>
        <v>102.96000000000001</v>
      </c>
      <c r="M198">
        <f>AVERAGE(I198,J198,K198)</f>
        <v>34.32</v>
      </c>
      <c r="P198">
        <f>F198+L198</f>
        <v>321.01</v>
      </c>
      <c r="Q198">
        <f>(SUM(C198:E198)+SUM(I198:K198))/6</f>
        <v>53.501666666666665</v>
      </c>
    </row>
    <row r="199" spans="1:17" x14ac:dyDescent="0.25">
      <c r="B199">
        <v>2</v>
      </c>
      <c r="C199">
        <v>35.4</v>
      </c>
      <c r="D199">
        <v>270.22000000000003</v>
      </c>
      <c r="E199">
        <v>1.53</v>
      </c>
      <c r="F199">
        <f t="shared" ref="F199:F201" si="97">C199+D199+E199</f>
        <v>307.14999999999998</v>
      </c>
      <c r="G199">
        <f t="shared" ref="G199:G201" si="98">AVERAGE(C199,D199,E199)</f>
        <v>102.38333333333333</v>
      </c>
      <c r="H199">
        <v>2</v>
      </c>
      <c r="I199">
        <v>51.08</v>
      </c>
      <c r="J199">
        <v>31.47</v>
      </c>
      <c r="K199">
        <v>98.84</v>
      </c>
      <c r="L199">
        <f t="shared" ref="L199:L201" si="99">I199+J199+K199</f>
        <v>181.39</v>
      </c>
      <c r="M199">
        <f t="shared" ref="M199:M201" si="100">AVERAGE(I199,J199,K199)</f>
        <v>60.463333333333331</v>
      </c>
      <c r="P199">
        <f t="shared" ref="P199:P201" si="101">F199+L199</f>
        <v>488.53999999999996</v>
      </c>
      <c r="Q199">
        <f t="shared" ref="Q199:Q201" si="102">(SUM(C199:E199)+SUM(I199:K199))/6</f>
        <v>81.423333333333332</v>
      </c>
    </row>
    <row r="200" spans="1:17" x14ac:dyDescent="0.25">
      <c r="B200">
        <v>3</v>
      </c>
      <c r="C200">
        <v>19.39</v>
      </c>
      <c r="D200">
        <v>5.65</v>
      </c>
      <c r="E200">
        <v>5.84</v>
      </c>
      <c r="F200">
        <f t="shared" si="97"/>
        <v>30.88</v>
      </c>
      <c r="G200">
        <f t="shared" si="98"/>
        <v>10.293333333333333</v>
      </c>
      <c r="H200">
        <v>3</v>
      </c>
      <c r="I200">
        <v>22.86</v>
      </c>
      <c r="J200">
        <v>73.56</v>
      </c>
      <c r="K200">
        <v>142.11000000000001</v>
      </c>
      <c r="L200">
        <f t="shared" si="99"/>
        <v>238.53000000000003</v>
      </c>
      <c r="M200">
        <f t="shared" si="100"/>
        <v>79.510000000000005</v>
      </c>
      <c r="P200">
        <f t="shared" si="101"/>
        <v>269.41000000000003</v>
      </c>
      <c r="Q200">
        <f t="shared" si="102"/>
        <v>44.901666666666671</v>
      </c>
    </row>
    <row r="201" spans="1:17" x14ac:dyDescent="0.25">
      <c r="B201">
        <v>4</v>
      </c>
      <c r="C201">
        <v>109.13</v>
      </c>
      <c r="D201">
        <v>9.0299999999999994</v>
      </c>
      <c r="E201">
        <v>16.09</v>
      </c>
      <c r="F201">
        <f t="shared" si="97"/>
        <v>134.25</v>
      </c>
      <c r="G201">
        <f t="shared" si="98"/>
        <v>44.75</v>
      </c>
      <c r="H201">
        <v>4</v>
      </c>
      <c r="I201">
        <v>8.76</v>
      </c>
      <c r="J201">
        <v>3.1</v>
      </c>
      <c r="K201">
        <v>33.69</v>
      </c>
      <c r="L201">
        <f t="shared" si="99"/>
        <v>45.55</v>
      </c>
      <c r="M201">
        <f t="shared" si="100"/>
        <v>15.183333333333332</v>
      </c>
      <c r="P201">
        <f t="shared" si="101"/>
        <v>179.8</v>
      </c>
      <c r="Q201">
        <f t="shared" si="102"/>
        <v>29.966666666666669</v>
      </c>
    </row>
    <row r="202" spans="1:17" x14ac:dyDescent="0.25">
      <c r="E202" t="s">
        <v>10</v>
      </c>
      <c r="F202">
        <f>AVERAGE(F198:F201)</f>
        <v>172.58250000000001</v>
      </c>
      <c r="G202">
        <f>AVERAGE(G198:G201)</f>
        <v>57.527499999999996</v>
      </c>
      <c r="L202">
        <f>AVERAGE(L198:L201)</f>
        <v>142.10750000000002</v>
      </c>
      <c r="M202">
        <f>AVERAGE(M198:M201)</f>
        <v>47.369166666666672</v>
      </c>
      <c r="O202" t="s">
        <v>10</v>
      </c>
      <c r="P202">
        <f>AVERAGE(P198:P201)</f>
        <v>314.69</v>
      </c>
      <c r="Q202">
        <f>AVERAGE(Q198:Q201)</f>
        <v>52.448333333333338</v>
      </c>
    </row>
    <row r="204" spans="1:17" x14ac:dyDescent="0.25">
      <c r="E204" t="s">
        <v>11</v>
      </c>
      <c r="F204">
        <f>AVERAGE(F193,F183,F202,F174,F165)</f>
        <v>417.81650000000002</v>
      </c>
      <c r="G204">
        <f>AVERAGE(G193,G183,G202,G174,G165)</f>
        <v>139.27216666666666</v>
      </c>
      <c r="K204" t="s">
        <v>11</v>
      </c>
      <c r="L204">
        <f>AVERAGE(L193,L183,L202,L174,L165)</f>
        <v>796.40750000000003</v>
      </c>
      <c r="M204">
        <f>AVERAGE(M193,M183,M202,M165,M174)</f>
        <v>265.46916666666664</v>
      </c>
      <c r="O204" t="s">
        <v>11</v>
      </c>
      <c r="P204">
        <f>AVERAGE(P202,P193,P183,P174,P165)</f>
        <v>1214.2240000000002</v>
      </c>
      <c r="Q204">
        <f>AVERAGE(Q202,Q193,Q183,Q174,Q165)</f>
        <v>202.37066666666666</v>
      </c>
    </row>
    <row r="205" spans="1:17" x14ac:dyDescent="0.25">
      <c r="E205" t="s">
        <v>12</v>
      </c>
      <c r="F205">
        <f>STDEV(F202,F183,F165,F193,F174)/SQRT(5)</f>
        <v>220.40653199911071</v>
      </c>
      <c r="G205">
        <f>STDEV(G202,G183,G165,G193,G174)/SQRT(5)</f>
        <v>73.468843999703552</v>
      </c>
      <c r="K205" t="s">
        <v>12</v>
      </c>
      <c r="L205">
        <f>STDEV(L202,L183,L165,L193,L174)/SQRT(5)</f>
        <v>362.7133950767809</v>
      </c>
      <c r="M205">
        <f>STDEV(M202,M183,M165,M193,M174)/SQRT(5)</f>
        <v>120.90446502559368</v>
      </c>
      <c r="O205" t="s">
        <v>12</v>
      </c>
      <c r="P205">
        <f>STDEV(P202,P183,P165,P193,P174)/SQRT(5)</f>
        <v>572.1314505374836</v>
      </c>
      <c r="Q205">
        <f>STDEV(Q202,Q183,Q165,Q193,Q174)/SQRT(5)</f>
        <v>95.355241756247239</v>
      </c>
    </row>
    <row r="207" spans="1:17" x14ac:dyDescent="0.25">
      <c r="A207" t="s">
        <v>36</v>
      </c>
    </row>
    <row r="208" spans="1:17" x14ac:dyDescent="0.25">
      <c r="A208" t="s">
        <v>37</v>
      </c>
      <c r="B208" t="s">
        <v>2</v>
      </c>
      <c r="C208" t="s">
        <v>3</v>
      </c>
      <c r="H208" t="s">
        <v>4</v>
      </c>
    </row>
    <row r="209" spans="1:17" x14ac:dyDescent="0.25">
      <c r="B209" t="s">
        <v>5</v>
      </c>
      <c r="C209" t="s">
        <v>6</v>
      </c>
      <c r="D209" t="s">
        <v>7</v>
      </c>
      <c r="E209" t="s">
        <v>8</v>
      </c>
      <c r="F209" t="s">
        <v>9</v>
      </c>
      <c r="G209" t="s">
        <v>10</v>
      </c>
      <c r="H209" t="s">
        <v>5</v>
      </c>
      <c r="I209" t="s">
        <v>6</v>
      </c>
      <c r="J209" t="s">
        <v>7</v>
      </c>
      <c r="K209" t="s">
        <v>8</v>
      </c>
      <c r="L209" t="s">
        <v>9</v>
      </c>
      <c r="M209" t="s">
        <v>10</v>
      </c>
    </row>
    <row r="210" spans="1:17" x14ac:dyDescent="0.25">
      <c r="B210">
        <v>1</v>
      </c>
      <c r="C210">
        <v>1.54</v>
      </c>
      <c r="D210">
        <v>0</v>
      </c>
      <c r="E210">
        <v>19.02</v>
      </c>
      <c r="F210">
        <f>C210+D210+E210</f>
        <v>20.56</v>
      </c>
      <c r="G210">
        <f>AVERAGE(C210,D210,E210)</f>
        <v>6.8533333333333326</v>
      </c>
      <c r="H210">
        <v>1</v>
      </c>
      <c r="I210">
        <v>49.41</v>
      </c>
      <c r="J210">
        <v>0</v>
      </c>
      <c r="K210">
        <v>0</v>
      </c>
      <c r="L210">
        <f>I210+J210+K210</f>
        <v>49.41</v>
      </c>
      <c r="M210">
        <f>AVERAGE(I210,J210,K210)</f>
        <v>16.47</v>
      </c>
      <c r="P210">
        <f>F210+L210</f>
        <v>69.97</v>
      </c>
      <c r="Q210">
        <f>(SUM(C210:E210)+SUM(I210:K210))/6</f>
        <v>11.661666666666667</v>
      </c>
    </row>
    <row r="211" spans="1:17" x14ac:dyDescent="0.25">
      <c r="B211">
        <v>2</v>
      </c>
      <c r="C211">
        <v>73.22</v>
      </c>
      <c r="D211">
        <v>0</v>
      </c>
      <c r="E211">
        <v>0</v>
      </c>
      <c r="F211">
        <f t="shared" ref="F211:F213" si="103">C211+D211+E211</f>
        <v>73.22</v>
      </c>
      <c r="G211">
        <f t="shared" ref="G211:G213" si="104">AVERAGE(C211,D211,E211)</f>
        <v>24.406666666666666</v>
      </c>
      <c r="H211">
        <v>2</v>
      </c>
      <c r="I211">
        <v>0</v>
      </c>
      <c r="J211">
        <v>14.13</v>
      </c>
      <c r="K211">
        <v>0</v>
      </c>
      <c r="L211">
        <f t="shared" ref="L211:L213" si="105">I211+J211+K211</f>
        <v>14.13</v>
      </c>
      <c r="M211">
        <f t="shared" ref="M211:M213" si="106">AVERAGE(I211,J211,K211)</f>
        <v>4.71</v>
      </c>
      <c r="P211">
        <f t="shared" ref="P211:P213" si="107">F211+L211</f>
        <v>87.35</v>
      </c>
      <c r="Q211">
        <f t="shared" ref="Q211:Q213" si="108">(SUM(C211:E211)+SUM(I211:K211))/6</f>
        <v>14.558333333333332</v>
      </c>
    </row>
    <row r="212" spans="1:17" x14ac:dyDescent="0.25">
      <c r="B212">
        <v>3</v>
      </c>
      <c r="C212">
        <v>26.26</v>
      </c>
      <c r="D212">
        <v>0</v>
      </c>
      <c r="E212">
        <v>8.0299999999999994</v>
      </c>
      <c r="F212">
        <f t="shared" si="103"/>
        <v>34.29</v>
      </c>
      <c r="G212">
        <f t="shared" si="104"/>
        <v>11.43</v>
      </c>
      <c r="H212">
        <v>3</v>
      </c>
      <c r="I212">
        <v>20.29</v>
      </c>
      <c r="J212">
        <v>33</v>
      </c>
      <c r="K212">
        <v>0</v>
      </c>
      <c r="L212">
        <f t="shared" si="105"/>
        <v>53.29</v>
      </c>
      <c r="M212">
        <f t="shared" si="106"/>
        <v>17.763333333333332</v>
      </c>
      <c r="P212">
        <f t="shared" si="107"/>
        <v>87.58</v>
      </c>
      <c r="Q212">
        <f t="shared" si="108"/>
        <v>14.596666666666666</v>
      </c>
    </row>
    <row r="213" spans="1:17" x14ac:dyDescent="0.25">
      <c r="B213">
        <v>4</v>
      </c>
      <c r="C213">
        <v>3.22</v>
      </c>
      <c r="D213">
        <v>0</v>
      </c>
      <c r="E213">
        <v>18.11</v>
      </c>
      <c r="F213">
        <f t="shared" si="103"/>
        <v>21.33</v>
      </c>
      <c r="G213">
        <f t="shared" si="104"/>
        <v>7.1099999999999994</v>
      </c>
      <c r="H213">
        <v>4</v>
      </c>
      <c r="I213">
        <v>4.88</v>
      </c>
      <c r="J213">
        <v>53.28</v>
      </c>
      <c r="K213">
        <v>7.16</v>
      </c>
      <c r="L213">
        <f t="shared" si="105"/>
        <v>65.320000000000007</v>
      </c>
      <c r="M213">
        <f t="shared" si="106"/>
        <v>21.773333333333337</v>
      </c>
      <c r="P213">
        <f t="shared" si="107"/>
        <v>86.65</v>
      </c>
      <c r="Q213">
        <f t="shared" si="108"/>
        <v>14.441666666666668</v>
      </c>
    </row>
    <row r="214" spans="1:17" x14ac:dyDescent="0.25">
      <c r="E214" t="s">
        <v>10</v>
      </c>
      <c r="F214">
        <f>AVERAGE(F210:F213)</f>
        <v>37.349999999999994</v>
      </c>
      <c r="G214">
        <f>AVERAGE(G210:G213)</f>
        <v>12.45</v>
      </c>
      <c r="L214">
        <f>AVERAGE(L210:L213)</f>
        <v>45.537500000000001</v>
      </c>
      <c r="M214">
        <f>AVERAGE(M210:M213)</f>
        <v>15.179166666666667</v>
      </c>
      <c r="O214" t="s">
        <v>10</v>
      </c>
      <c r="P214">
        <f>AVERAGE(P210:P213)</f>
        <v>82.887499999999989</v>
      </c>
      <c r="Q214">
        <f>AVERAGE(Q210:Q213)</f>
        <v>13.814583333333333</v>
      </c>
    </row>
    <row r="219" spans="1:17" x14ac:dyDescent="0.25">
      <c r="A219" t="s">
        <v>38</v>
      </c>
      <c r="B219" t="s">
        <v>2</v>
      </c>
      <c r="C219" t="s">
        <v>3</v>
      </c>
      <c r="H219" t="s">
        <v>4</v>
      </c>
    </row>
    <row r="220" spans="1:17" x14ac:dyDescent="0.25">
      <c r="B220" t="s">
        <v>5</v>
      </c>
      <c r="C220" t="s">
        <v>6</v>
      </c>
      <c r="D220" t="s">
        <v>7</v>
      </c>
      <c r="E220" t="s">
        <v>8</v>
      </c>
      <c r="F220" t="s">
        <v>9</v>
      </c>
      <c r="G220" t="s">
        <v>10</v>
      </c>
      <c r="H220" t="s">
        <v>5</v>
      </c>
      <c r="I220" t="s">
        <v>6</v>
      </c>
      <c r="J220" t="s">
        <v>7</v>
      </c>
      <c r="K220" t="s">
        <v>8</v>
      </c>
      <c r="L220" t="s">
        <v>9</v>
      </c>
      <c r="M220" t="s">
        <v>10</v>
      </c>
    </row>
    <row r="221" spans="1:17" x14ac:dyDescent="0.25">
      <c r="B221">
        <v>1</v>
      </c>
      <c r="C221">
        <v>38.979999999999997</v>
      </c>
      <c r="D221">
        <v>156.38999999999999</v>
      </c>
      <c r="E221">
        <v>46.29</v>
      </c>
      <c r="F221">
        <f>C221+D221+E221</f>
        <v>241.65999999999997</v>
      </c>
      <c r="G221">
        <f>AVERAGE(C221,D221,E221)</f>
        <v>80.553333333333327</v>
      </c>
      <c r="H221">
        <v>1</v>
      </c>
      <c r="I221">
        <v>24.5</v>
      </c>
      <c r="J221">
        <v>0</v>
      </c>
      <c r="K221">
        <v>2.36</v>
      </c>
      <c r="L221">
        <f>I221+J221+K221</f>
        <v>26.86</v>
      </c>
      <c r="M221">
        <f>AVERAGE(I221,J221,K221)</f>
        <v>8.9533333333333331</v>
      </c>
      <c r="P221">
        <f>F221+L221</f>
        <v>268.52</v>
      </c>
      <c r="Q221">
        <f>(SUM(C221:E221)+SUM(I221:K221))/6</f>
        <v>44.75333333333333</v>
      </c>
    </row>
    <row r="222" spans="1:17" x14ac:dyDescent="0.25">
      <c r="B222">
        <v>2</v>
      </c>
      <c r="C222">
        <v>58.84</v>
      </c>
      <c r="D222">
        <v>41.51</v>
      </c>
      <c r="E222">
        <v>1.44</v>
      </c>
      <c r="F222">
        <f t="shared" ref="F222:F224" si="109">C222+D222+E222</f>
        <v>101.78999999999999</v>
      </c>
      <c r="G222">
        <f t="shared" ref="G222:G224" si="110">AVERAGE(C222,D222,E222)</f>
        <v>33.93</v>
      </c>
      <c r="H222">
        <v>2</v>
      </c>
      <c r="I222">
        <v>28.29</v>
      </c>
      <c r="J222">
        <v>0</v>
      </c>
      <c r="K222">
        <v>3.83</v>
      </c>
      <c r="L222">
        <f t="shared" ref="L222:L224" si="111">I222+J222+K222</f>
        <v>32.119999999999997</v>
      </c>
      <c r="M222">
        <f t="shared" ref="M222:M224" si="112">AVERAGE(I222,J222,K222)</f>
        <v>10.706666666666665</v>
      </c>
      <c r="P222">
        <f t="shared" ref="P222:P224" si="113">F222+L222</f>
        <v>133.91</v>
      </c>
      <c r="Q222">
        <f t="shared" ref="Q222:Q224" si="114">(SUM(C222:E222)+SUM(I222:K222))/6</f>
        <v>22.318333333333332</v>
      </c>
    </row>
    <row r="223" spans="1:17" x14ac:dyDescent="0.25">
      <c r="B223">
        <v>3</v>
      </c>
      <c r="C223">
        <v>9.64</v>
      </c>
      <c r="D223">
        <v>50.38</v>
      </c>
      <c r="E223">
        <v>3.74</v>
      </c>
      <c r="F223">
        <f t="shared" si="109"/>
        <v>63.760000000000005</v>
      </c>
      <c r="G223">
        <f t="shared" si="110"/>
        <v>21.253333333333334</v>
      </c>
      <c r="H223">
        <v>3</v>
      </c>
      <c r="I223">
        <v>40.72</v>
      </c>
      <c r="J223">
        <v>0</v>
      </c>
      <c r="K223">
        <v>0</v>
      </c>
      <c r="L223">
        <f t="shared" si="111"/>
        <v>40.72</v>
      </c>
      <c r="M223">
        <f t="shared" si="112"/>
        <v>13.573333333333332</v>
      </c>
      <c r="P223">
        <f t="shared" si="113"/>
        <v>104.48</v>
      </c>
      <c r="Q223">
        <f t="shared" si="114"/>
        <v>17.413333333333334</v>
      </c>
    </row>
    <row r="224" spans="1:17" x14ac:dyDescent="0.25">
      <c r="B224">
        <v>4</v>
      </c>
      <c r="C224">
        <v>47.14</v>
      </c>
      <c r="D224">
        <v>27.08</v>
      </c>
      <c r="E224">
        <v>24.93</v>
      </c>
      <c r="F224">
        <f t="shared" si="109"/>
        <v>99.15</v>
      </c>
      <c r="G224">
        <f t="shared" si="110"/>
        <v>33.050000000000004</v>
      </c>
      <c r="H224">
        <v>4</v>
      </c>
      <c r="I224">
        <v>24.16</v>
      </c>
      <c r="J224">
        <v>14.49</v>
      </c>
      <c r="K224">
        <v>1.39</v>
      </c>
      <c r="L224">
        <f t="shared" si="111"/>
        <v>40.04</v>
      </c>
      <c r="M224">
        <f t="shared" si="112"/>
        <v>13.346666666666666</v>
      </c>
      <c r="P224">
        <f t="shared" si="113"/>
        <v>139.19</v>
      </c>
      <c r="Q224">
        <f t="shared" si="114"/>
        <v>23.198333333333334</v>
      </c>
    </row>
    <row r="225" spans="1:17" x14ac:dyDescent="0.25">
      <c r="E225" t="s">
        <v>10</v>
      </c>
      <c r="F225">
        <f>AVERAGE(F221:F224)</f>
        <v>126.58999999999997</v>
      </c>
      <c r="G225">
        <f>AVERAGE(G221:G224)</f>
        <v>42.196666666666665</v>
      </c>
      <c r="L225">
        <f>AVERAGE(L221:L224)</f>
        <v>34.934999999999995</v>
      </c>
      <c r="M225">
        <f>AVERAGE(M221:M224)</f>
        <v>11.644999999999998</v>
      </c>
      <c r="O225" t="s">
        <v>10</v>
      </c>
      <c r="P225">
        <f>AVERAGE(P221:P224)</f>
        <v>161.52499999999998</v>
      </c>
      <c r="Q225">
        <f>AVERAGE(Q221:Q224)</f>
        <v>26.920833333333331</v>
      </c>
    </row>
    <row r="230" spans="1:17" x14ac:dyDescent="0.25">
      <c r="A230" t="s">
        <v>39</v>
      </c>
      <c r="B230" t="s">
        <v>2</v>
      </c>
      <c r="C230" t="s">
        <v>3</v>
      </c>
      <c r="H230" t="s">
        <v>4</v>
      </c>
    </row>
    <row r="231" spans="1:17" x14ac:dyDescent="0.25">
      <c r="B231" t="s">
        <v>5</v>
      </c>
      <c r="C231" t="s">
        <v>6</v>
      </c>
      <c r="D231" t="s">
        <v>7</v>
      </c>
      <c r="E231" t="s">
        <v>8</v>
      </c>
      <c r="F231" t="s">
        <v>9</v>
      </c>
      <c r="G231" t="s">
        <v>10</v>
      </c>
      <c r="H231" t="s">
        <v>5</v>
      </c>
      <c r="I231" t="s">
        <v>6</v>
      </c>
      <c r="J231" t="s">
        <v>7</v>
      </c>
      <c r="K231" t="s">
        <v>8</v>
      </c>
      <c r="L231" t="s">
        <v>9</v>
      </c>
      <c r="M231" t="s">
        <v>10</v>
      </c>
    </row>
    <row r="232" spans="1:17" x14ac:dyDescent="0.25">
      <c r="B232">
        <v>1</v>
      </c>
      <c r="C232">
        <v>0</v>
      </c>
      <c r="D232">
        <v>0</v>
      </c>
      <c r="E232">
        <v>0</v>
      </c>
      <c r="F232">
        <f>C232+D232+E232</f>
        <v>0</v>
      </c>
      <c r="G232">
        <f>AVERAGE(C232,D232,E232)</f>
        <v>0</v>
      </c>
      <c r="H232">
        <v>1</v>
      </c>
      <c r="I232">
        <v>0</v>
      </c>
      <c r="J232">
        <v>0</v>
      </c>
      <c r="K232">
        <v>0</v>
      </c>
      <c r="L232">
        <f>I232+J232+K232</f>
        <v>0</v>
      </c>
      <c r="M232">
        <f>AVERAGE(I232,J232,K232)</f>
        <v>0</v>
      </c>
      <c r="P232">
        <f>F232+L232</f>
        <v>0</v>
      </c>
      <c r="Q232">
        <f>(SUM(C232:E232)+SUM(I232:K232))/6</f>
        <v>0</v>
      </c>
    </row>
    <row r="233" spans="1:17" x14ac:dyDescent="0.25">
      <c r="B233">
        <v>2</v>
      </c>
      <c r="C233">
        <v>12.89</v>
      </c>
      <c r="D233">
        <v>0</v>
      </c>
      <c r="E233">
        <v>0</v>
      </c>
      <c r="F233">
        <f t="shared" ref="F233:F235" si="115">C233+D233+E233</f>
        <v>12.89</v>
      </c>
      <c r="G233">
        <f t="shared" ref="G233:G235" si="116">AVERAGE(C233,D233,E233)</f>
        <v>4.2966666666666669</v>
      </c>
      <c r="H233">
        <v>2</v>
      </c>
      <c r="I233">
        <v>0</v>
      </c>
      <c r="J233">
        <v>0</v>
      </c>
      <c r="K233">
        <v>0</v>
      </c>
      <c r="L233">
        <f t="shared" ref="L233:L235" si="117">I233+J233+K233</f>
        <v>0</v>
      </c>
      <c r="M233">
        <f t="shared" ref="M233:M235" si="118">AVERAGE(I233,J233,K233)</f>
        <v>0</v>
      </c>
      <c r="P233">
        <f t="shared" ref="P233:P235" si="119">F233+L233</f>
        <v>12.89</v>
      </c>
      <c r="Q233">
        <f t="shared" ref="Q233:Q235" si="120">(SUM(C233:E233)+SUM(I233:K233))/6</f>
        <v>2.1483333333333334</v>
      </c>
    </row>
    <row r="234" spans="1:17" x14ac:dyDescent="0.25">
      <c r="B234">
        <v>3</v>
      </c>
      <c r="C234">
        <v>0</v>
      </c>
      <c r="D234">
        <v>0</v>
      </c>
      <c r="E234">
        <v>0</v>
      </c>
      <c r="F234">
        <f t="shared" si="115"/>
        <v>0</v>
      </c>
      <c r="G234">
        <f t="shared" si="116"/>
        <v>0</v>
      </c>
      <c r="H234">
        <v>3</v>
      </c>
      <c r="I234">
        <v>0</v>
      </c>
      <c r="J234">
        <v>0</v>
      </c>
      <c r="K234">
        <v>0</v>
      </c>
      <c r="L234">
        <f t="shared" si="117"/>
        <v>0</v>
      </c>
      <c r="M234">
        <f t="shared" si="118"/>
        <v>0</v>
      </c>
      <c r="P234">
        <f t="shared" si="119"/>
        <v>0</v>
      </c>
      <c r="Q234">
        <f t="shared" si="120"/>
        <v>0</v>
      </c>
    </row>
    <row r="235" spans="1:17" x14ac:dyDescent="0.25">
      <c r="B235">
        <v>4</v>
      </c>
      <c r="C235">
        <v>1.56</v>
      </c>
      <c r="D235">
        <v>0</v>
      </c>
      <c r="E235">
        <v>0</v>
      </c>
      <c r="F235">
        <f t="shared" si="115"/>
        <v>1.56</v>
      </c>
      <c r="G235">
        <f t="shared" si="116"/>
        <v>0.52</v>
      </c>
      <c r="H235">
        <v>4</v>
      </c>
      <c r="I235">
        <v>0</v>
      </c>
      <c r="J235">
        <v>0</v>
      </c>
      <c r="K235">
        <v>0</v>
      </c>
      <c r="L235">
        <f t="shared" si="117"/>
        <v>0</v>
      </c>
      <c r="M235">
        <f t="shared" si="118"/>
        <v>0</v>
      </c>
      <c r="P235">
        <f t="shared" si="119"/>
        <v>1.56</v>
      </c>
      <c r="Q235">
        <f t="shared" si="120"/>
        <v>0.26</v>
      </c>
    </row>
    <row r="236" spans="1:17" x14ac:dyDescent="0.25">
      <c r="E236" t="s">
        <v>10</v>
      </c>
      <c r="F236">
        <f>AVERAGE(F232:F235)</f>
        <v>3.6125000000000003</v>
      </c>
      <c r="G236">
        <f>AVERAGE(G232:G235)</f>
        <v>1.2041666666666666</v>
      </c>
      <c r="L236">
        <f>AVERAGE(L232:L235)</f>
        <v>0</v>
      </c>
      <c r="M236">
        <f>AVERAGE(M232:M235)</f>
        <v>0</v>
      </c>
      <c r="O236" t="s">
        <v>10</v>
      </c>
      <c r="P236">
        <f>AVERAGE(P232:P235)</f>
        <v>3.6125000000000003</v>
      </c>
      <c r="Q236">
        <f>AVERAGE(Q232:Q235)</f>
        <v>0.6020833333333333</v>
      </c>
    </row>
    <row r="241" spans="1:17" x14ac:dyDescent="0.25">
      <c r="A241" t="s">
        <v>40</v>
      </c>
      <c r="B241" t="s">
        <v>2</v>
      </c>
      <c r="C241" t="s">
        <v>3</v>
      </c>
      <c r="H241" t="s">
        <v>4</v>
      </c>
    </row>
    <row r="242" spans="1:17" x14ac:dyDescent="0.25">
      <c r="B242" t="s">
        <v>5</v>
      </c>
      <c r="C242" t="s">
        <v>6</v>
      </c>
      <c r="D242" t="s">
        <v>7</v>
      </c>
      <c r="E242" t="s">
        <v>8</v>
      </c>
      <c r="F242" t="s">
        <v>9</v>
      </c>
      <c r="G242" t="s">
        <v>10</v>
      </c>
      <c r="H242" t="s">
        <v>5</v>
      </c>
      <c r="I242" t="s">
        <v>6</v>
      </c>
      <c r="J242" t="s">
        <v>7</v>
      </c>
      <c r="K242" t="s">
        <v>8</v>
      </c>
      <c r="L242" t="s">
        <v>9</v>
      </c>
      <c r="M242" t="s">
        <v>10</v>
      </c>
    </row>
    <row r="243" spans="1:17" x14ac:dyDescent="0.25">
      <c r="B243">
        <v>1</v>
      </c>
      <c r="C243">
        <v>0</v>
      </c>
      <c r="D243">
        <v>1.47</v>
      </c>
      <c r="E243">
        <v>0</v>
      </c>
      <c r="F243">
        <f>C243+D243+E243</f>
        <v>1.47</v>
      </c>
      <c r="G243">
        <f>AVERAGE(C243,D243,E243)</f>
        <v>0.49</v>
      </c>
      <c r="H243">
        <v>1</v>
      </c>
      <c r="I243">
        <v>0</v>
      </c>
      <c r="J243">
        <v>0</v>
      </c>
      <c r="K243">
        <v>1.5</v>
      </c>
      <c r="L243">
        <f>I243+J243+K243</f>
        <v>1.5</v>
      </c>
      <c r="M243">
        <f>AVERAGE(I243,J243,K243)</f>
        <v>0.5</v>
      </c>
      <c r="P243">
        <f>F243+L243</f>
        <v>2.9699999999999998</v>
      </c>
      <c r="Q243">
        <f>(SUM(C243:E243)+SUM(I243:K243))/6</f>
        <v>0.49499999999999994</v>
      </c>
    </row>
    <row r="244" spans="1:17" x14ac:dyDescent="0.25">
      <c r="B244">
        <v>2</v>
      </c>
      <c r="C244">
        <v>78.48</v>
      </c>
      <c r="D244">
        <v>0</v>
      </c>
      <c r="E244">
        <v>0</v>
      </c>
      <c r="F244">
        <f t="shared" ref="F244:F246" si="121">C244+D244+E244</f>
        <v>78.48</v>
      </c>
      <c r="G244">
        <f t="shared" ref="G244:G246" si="122">AVERAGE(C244,D244,E244)</f>
        <v>26.16</v>
      </c>
      <c r="H244">
        <v>2</v>
      </c>
      <c r="I244">
        <v>24.94</v>
      </c>
      <c r="J244">
        <v>13.09</v>
      </c>
      <c r="K244">
        <v>0</v>
      </c>
      <c r="L244">
        <f t="shared" ref="L244:L246" si="123">I244+J244+K244</f>
        <v>38.03</v>
      </c>
      <c r="M244">
        <f t="shared" ref="M244:M246" si="124">AVERAGE(I244,J244,K244)</f>
        <v>12.676666666666668</v>
      </c>
      <c r="P244">
        <f t="shared" ref="P244:P246" si="125">F244+L244</f>
        <v>116.51</v>
      </c>
      <c r="Q244">
        <f t="shared" ref="Q244:Q246" si="126">(SUM(C244:E244)+SUM(I244:K244))/6</f>
        <v>19.418333333333333</v>
      </c>
    </row>
    <row r="245" spans="1:17" x14ac:dyDescent="0.25">
      <c r="B245">
        <v>3</v>
      </c>
      <c r="C245">
        <v>203.41</v>
      </c>
      <c r="D245">
        <v>0</v>
      </c>
      <c r="E245">
        <v>0</v>
      </c>
      <c r="F245">
        <f t="shared" si="121"/>
        <v>203.41</v>
      </c>
      <c r="G245">
        <f t="shared" si="122"/>
        <v>67.803333333333327</v>
      </c>
      <c r="H245">
        <v>3</v>
      </c>
      <c r="I245">
        <v>0</v>
      </c>
      <c r="J245">
        <v>0</v>
      </c>
      <c r="K245">
        <v>0</v>
      </c>
      <c r="L245">
        <f t="shared" si="123"/>
        <v>0</v>
      </c>
      <c r="M245">
        <f t="shared" si="124"/>
        <v>0</v>
      </c>
      <c r="P245">
        <f t="shared" si="125"/>
        <v>203.41</v>
      </c>
      <c r="Q245">
        <f t="shared" si="126"/>
        <v>33.901666666666664</v>
      </c>
    </row>
    <row r="246" spans="1:17" x14ac:dyDescent="0.25">
      <c r="B246">
        <v>4</v>
      </c>
      <c r="C246">
        <v>0</v>
      </c>
      <c r="D246">
        <v>0</v>
      </c>
      <c r="E246">
        <v>0</v>
      </c>
      <c r="F246">
        <f t="shared" si="121"/>
        <v>0</v>
      </c>
      <c r="G246">
        <f t="shared" si="122"/>
        <v>0</v>
      </c>
      <c r="H246">
        <v>4</v>
      </c>
      <c r="I246">
        <v>0</v>
      </c>
      <c r="J246">
        <v>0</v>
      </c>
      <c r="L246">
        <f t="shared" si="123"/>
        <v>0</v>
      </c>
      <c r="M246">
        <f t="shared" si="124"/>
        <v>0</v>
      </c>
      <c r="P246">
        <f t="shared" si="125"/>
        <v>0</v>
      </c>
      <c r="Q246">
        <f t="shared" si="126"/>
        <v>0</v>
      </c>
    </row>
    <row r="247" spans="1:17" x14ac:dyDescent="0.25">
      <c r="E247" t="s">
        <v>10</v>
      </c>
      <c r="F247">
        <f>AVERAGE(F243:F246)</f>
        <v>70.84</v>
      </c>
      <c r="G247">
        <f>AVERAGE(G243:G246)</f>
        <v>23.61333333333333</v>
      </c>
      <c r="L247">
        <f>AVERAGE(L243:L246)</f>
        <v>9.8825000000000003</v>
      </c>
      <c r="M247">
        <f>AVERAGE(M243:M246)</f>
        <v>3.2941666666666669</v>
      </c>
      <c r="O247" t="s">
        <v>10</v>
      </c>
      <c r="P247">
        <f>AVERAGE(P243:P246)</f>
        <v>80.722499999999997</v>
      </c>
      <c r="Q247">
        <f>AVERAGE(Q243:Q246)</f>
        <v>13.453749999999999</v>
      </c>
    </row>
    <row r="253" spans="1:17" x14ac:dyDescent="0.25">
      <c r="A253" t="s">
        <v>41</v>
      </c>
      <c r="B253" t="s">
        <v>2</v>
      </c>
      <c r="C253" t="s">
        <v>3</v>
      </c>
      <c r="H253" t="s">
        <v>4</v>
      </c>
    </row>
    <row r="254" spans="1:17" x14ac:dyDescent="0.25">
      <c r="B254" t="s">
        <v>5</v>
      </c>
      <c r="C254" t="s">
        <v>6</v>
      </c>
      <c r="D254" t="s">
        <v>7</v>
      </c>
      <c r="E254" t="s">
        <v>8</v>
      </c>
      <c r="F254" t="s">
        <v>9</v>
      </c>
      <c r="G254" t="s">
        <v>10</v>
      </c>
      <c r="H254" t="s">
        <v>5</v>
      </c>
      <c r="I254" t="s">
        <v>6</v>
      </c>
      <c r="J254" t="s">
        <v>7</v>
      </c>
      <c r="K254" t="s">
        <v>8</v>
      </c>
      <c r="L254" t="s">
        <v>9</v>
      </c>
      <c r="M254" t="s">
        <v>10</v>
      </c>
    </row>
    <row r="255" spans="1:17" x14ac:dyDescent="0.25">
      <c r="B255">
        <v>1</v>
      </c>
      <c r="C255">
        <v>0</v>
      </c>
      <c r="D255">
        <v>0</v>
      </c>
      <c r="E255">
        <v>0</v>
      </c>
      <c r="F255">
        <f>C255+D255+E255</f>
        <v>0</v>
      </c>
      <c r="G255">
        <f>AVERAGE(C255,D255,E255)</f>
        <v>0</v>
      </c>
      <c r="H255">
        <v>1</v>
      </c>
      <c r="I255">
        <v>0</v>
      </c>
      <c r="J255">
        <v>0</v>
      </c>
      <c r="K255">
        <v>0</v>
      </c>
      <c r="L255">
        <f>I255+J255+K255</f>
        <v>0</v>
      </c>
      <c r="M255">
        <f>AVERAGE(I255,J255,K255)</f>
        <v>0</v>
      </c>
      <c r="P255">
        <f>F255+L255</f>
        <v>0</v>
      </c>
      <c r="Q255">
        <f>(SUM(C255:E255)+SUM(I255:K255))/6</f>
        <v>0</v>
      </c>
    </row>
    <row r="256" spans="1:17" x14ac:dyDescent="0.25">
      <c r="B256">
        <v>2</v>
      </c>
      <c r="C256">
        <v>0</v>
      </c>
      <c r="D256">
        <v>13.16</v>
      </c>
      <c r="E256">
        <v>1.49</v>
      </c>
      <c r="F256">
        <f t="shared" ref="F256:F257" si="127">C256+D256+E256</f>
        <v>14.65</v>
      </c>
      <c r="G256">
        <f t="shared" ref="G256:G257" si="128">AVERAGE(C256,D256,E256)</f>
        <v>4.8833333333333337</v>
      </c>
      <c r="H256">
        <v>2</v>
      </c>
      <c r="I256">
        <v>66.489999999999995</v>
      </c>
      <c r="J256">
        <v>0</v>
      </c>
      <c r="K256">
        <v>0</v>
      </c>
      <c r="L256">
        <f t="shared" ref="L256:L257" si="129">I256+J256+K256</f>
        <v>66.489999999999995</v>
      </c>
      <c r="M256">
        <f t="shared" ref="M256:M257" si="130">AVERAGE(I256,J256,K256)</f>
        <v>22.16333333333333</v>
      </c>
      <c r="P256">
        <f t="shared" ref="P256:P258" si="131">F256+L256</f>
        <v>81.14</v>
      </c>
      <c r="Q256">
        <f t="shared" ref="Q256:Q258" si="132">(SUM(C256:E256)+SUM(I256:K256))/6</f>
        <v>13.523333333333333</v>
      </c>
    </row>
    <row r="257" spans="2:17" x14ac:dyDescent="0.25">
      <c r="B257">
        <v>3</v>
      </c>
      <c r="C257">
        <v>2.0499999999999998</v>
      </c>
      <c r="D257">
        <v>0</v>
      </c>
      <c r="E257">
        <v>0</v>
      </c>
      <c r="F257">
        <f t="shared" si="127"/>
        <v>2.0499999999999998</v>
      </c>
      <c r="G257">
        <f t="shared" si="128"/>
        <v>0.68333333333333324</v>
      </c>
      <c r="H257">
        <v>3</v>
      </c>
      <c r="I257">
        <v>0</v>
      </c>
      <c r="J257">
        <v>0</v>
      </c>
      <c r="K257">
        <v>0</v>
      </c>
      <c r="L257">
        <f t="shared" si="129"/>
        <v>0</v>
      </c>
      <c r="M257">
        <f t="shared" si="130"/>
        <v>0</v>
      </c>
      <c r="P257">
        <f t="shared" si="131"/>
        <v>2.0499999999999998</v>
      </c>
      <c r="Q257">
        <f t="shared" si="132"/>
        <v>0.34166666666666662</v>
      </c>
    </row>
    <row r="258" spans="2:17" x14ac:dyDescent="0.25">
      <c r="B258">
        <v>4</v>
      </c>
      <c r="C258">
        <v>0</v>
      </c>
      <c r="D258">
        <v>0</v>
      </c>
      <c r="E258">
        <v>0</v>
      </c>
      <c r="F258">
        <f>C258+D258+K258</f>
        <v>1.06</v>
      </c>
      <c r="G258">
        <f>AVERAGE(C258,D258,K258)</f>
        <v>0.35333333333333333</v>
      </c>
      <c r="H258">
        <v>4</v>
      </c>
      <c r="I258">
        <v>35.31</v>
      </c>
      <c r="J258">
        <v>0</v>
      </c>
      <c r="K258">
        <v>1.06</v>
      </c>
      <c r="L258">
        <f>I258+J258+K258</f>
        <v>36.370000000000005</v>
      </c>
      <c r="M258">
        <f>AVERAGE(I258,J258,K258)</f>
        <v>12.123333333333335</v>
      </c>
      <c r="P258">
        <f t="shared" si="131"/>
        <v>37.430000000000007</v>
      </c>
      <c r="Q258">
        <f t="shared" si="132"/>
        <v>6.0616666666666674</v>
      </c>
    </row>
    <row r="259" spans="2:17" x14ac:dyDescent="0.25">
      <c r="E259" t="s">
        <v>10</v>
      </c>
      <c r="F259">
        <f>AVERAGE(F255:F258)</f>
        <v>4.4399999999999995</v>
      </c>
      <c r="G259">
        <f>AVERAGE(G255:G258)</f>
        <v>1.4800000000000002</v>
      </c>
      <c r="L259">
        <f>AVERAGE(L255:L258)</f>
        <v>25.715</v>
      </c>
      <c r="M259">
        <f>AVERAGE(M255:M258)</f>
        <v>8.5716666666666654</v>
      </c>
      <c r="O259" t="s">
        <v>10</v>
      </c>
      <c r="P259">
        <f>AVERAGE(P255:P258)</f>
        <v>30.155000000000001</v>
      </c>
      <c r="Q259">
        <f>AVERAGE(Q255:Q258)</f>
        <v>4.9816666666666674</v>
      </c>
    </row>
    <row r="261" spans="2:17" x14ac:dyDescent="0.25">
      <c r="E261" t="s">
        <v>11</v>
      </c>
      <c r="F261">
        <f>AVERAGE(F259,F247,F236,F225,F214)</f>
        <v>48.566499999999991</v>
      </c>
      <c r="G261">
        <f>AVERAGE(G259,G247,G236,G225,G214)</f>
        <v>16.188833333333331</v>
      </c>
      <c r="K261" t="s">
        <v>11</v>
      </c>
      <c r="L261">
        <f>AVERAGE(L247,L236,L259,L225,L214)</f>
        <v>23.213999999999999</v>
      </c>
      <c r="M261">
        <f>AVERAGE(M247,M236,M259,M214,M225)</f>
        <v>7.7379999999999995</v>
      </c>
      <c r="O261" t="s">
        <v>11</v>
      </c>
      <c r="P261">
        <f>AVERAGE(P259,P247,P236,P225,P214)</f>
        <v>71.780499999999989</v>
      </c>
      <c r="Q261">
        <f>AVERAGE(Q259,Q247,Q236,Q225,Q214)</f>
        <v>11.954583333333332</v>
      </c>
    </row>
    <row r="262" spans="2:17" x14ac:dyDescent="0.25">
      <c r="E262" t="s">
        <v>12</v>
      </c>
      <c r="F262">
        <f>STDEV(F259,F236,F214,F247,F225)/SQRT(5)</f>
        <v>23.105838380158371</v>
      </c>
      <c r="G262">
        <f>STDEV(G259,G236,G214,G247,G225)/SQRT(5)</f>
        <v>7.7019461267194593</v>
      </c>
      <c r="K262" t="s">
        <v>12</v>
      </c>
      <c r="L262">
        <f>STDEV(L259,L236,L214,L247,L225)/SQRT(5)</f>
        <v>8.2419481389414262</v>
      </c>
      <c r="M262">
        <f>STDEV(M259,M236,M214,M247,M225)/SQRT(5)</f>
        <v>2.7473160463138071</v>
      </c>
      <c r="O262" t="s">
        <v>12</v>
      </c>
      <c r="P262">
        <f>STDEV(P259,P236,P214,P247,P225)/SQRT(5)</f>
        <v>27.052688006462489</v>
      </c>
      <c r="Q262">
        <f>STDEV(Q259,Q236,Q214,Q247,Q225)/SQRT(5)</f>
        <v>4.5121866253914096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2021-12-29T10:33:10Z</dcterms:modified>
</cp:coreProperties>
</file>