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HRZZ 2 plivanje\HRZZ 15-02-2021\Export Files\"/>
    </mc:Choice>
  </mc:AlternateContent>
  <bookViews>
    <workbookView xWindow="120" yWindow="90" windowWidth="17115" windowHeight="9465"/>
  </bookViews>
  <sheets>
    <sheet name="Analysis" sheetId="1" r:id="rId1"/>
  </sheets>
  <calcPr calcId="162913"/>
</workbook>
</file>

<file path=xl/calcChain.xml><?xml version="1.0" encoding="utf-8"?>
<calcChain xmlns="http://schemas.openxmlformats.org/spreadsheetml/2006/main">
  <c r="AF6" i="1" l="1"/>
  <c r="AI6" i="1"/>
  <c r="AI7" i="1"/>
  <c r="AI8" i="1"/>
  <c r="AI9" i="1"/>
  <c r="AI10" i="1"/>
  <c r="AI11" i="1"/>
  <c r="AI12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25" i="1"/>
  <c r="AI26" i="1"/>
  <c r="AI27" i="1"/>
  <c r="AI28" i="1"/>
  <c r="AH6" i="1"/>
  <c r="AH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G6" i="1"/>
  <c r="AG7" i="1"/>
  <c r="AG8" i="1"/>
  <c r="AG9" i="1"/>
  <c r="AG10" i="1"/>
  <c r="AG11" i="1"/>
  <c r="AG12" i="1"/>
  <c r="AG13" i="1"/>
  <c r="AG14" i="1"/>
  <c r="AG15" i="1"/>
  <c r="AG16" i="1"/>
  <c r="AG17" i="1"/>
  <c r="AG18" i="1"/>
  <c r="AG19" i="1"/>
  <c r="AG20" i="1"/>
  <c r="AG21" i="1"/>
  <c r="AG22" i="1"/>
  <c r="AG23" i="1"/>
  <c r="AG24" i="1"/>
  <c r="AG25" i="1"/>
  <c r="AG26" i="1"/>
  <c r="AG27" i="1"/>
  <c r="AG28" i="1"/>
  <c r="AF7" i="1"/>
  <c r="AF8" i="1"/>
  <c r="AF9" i="1"/>
  <c r="AF10" i="1"/>
  <c r="AF11" i="1"/>
  <c r="AF12" i="1"/>
  <c r="AF13" i="1"/>
  <c r="AF14" i="1"/>
  <c r="AF15" i="1"/>
  <c r="AF16" i="1"/>
  <c r="AF17" i="1"/>
  <c r="AF18" i="1"/>
  <c r="AF19" i="1"/>
  <c r="AF20" i="1"/>
  <c r="AF21" i="1"/>
  <c r="AF22" i="1"/>
  <c r="AF23" i="1"/>
  <c r="AF24" i="1"/>
  <c r="AF25" i="1"/>
  <c r="AF26" i="1"/>
  <c r="AF27" i="1"/>
  <c r="AF28" i="1"/>
  <c r="AE6" i="1"/>
  <c r="AE7" i="1"/>
  <c r="AE8" i="1"/>
  <c r="AE9" i="1"/>
  <c r="AE10" i="1"/>
  <c r="AE11" i="1"/>
  <c r="AE12" i="1"/>
  <c r="AE13" i="1"/>
  <c r="AE14" i="1"/>
  <c r="AE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C28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I5" i="1"/>
  <c r="AH5" i="1"/>
  <c r="AG5" i="1"/>
  <c r="AF5" i="1"/>
  <c r="AE5" i="1"/>
  <c r="AD5" i="1"/>
  <c r="AC5" i="1"/>
</calcChain>
</file>

<file path=xl/sharedStrings.xml><?xml version="1.0" encoding="utf-8"?>
<sst xmlns="http://schemas.openxmlformats.org/spreadsheetml/2006/main" count="280" uniqueCount="60">
  <si>
    <t/>
  </si>
  <si>
    <t>Independent Variable</t>
  </si>
  <si>
    <t>Distance moved</t>
  </si>
  <si>
    <t>Velocity</t>
  </si>
  <si>
    <t>Velocity 2</t>
  </si>
  <si>
    <t>Acceleration</t>
  </si>
  <si>
    <t>center-point</t>
  </si>
  <si>
    <t>&lt;User-defined 1&gt;</t>
  </si>
  <si>
    <t>&lt;User-defined 2&gt;</t>
  </si>
  <si>
    <t>Total</t>
  </si>
  <si>
    <t>Mean</t>
  </si>
  <si>
    <t>Minimum</t>
  </si>
  <si>
    <t>Maximum</t>
  </si>
  <si>
    <t>cm</t>
  </si>
  <si>
    <t>cm/s</t>
  </si>
  <si>
    <t>cm/s²</t>
  </si>
  <si>
    <t>Result 1</t>
  </si>
  <si>
    <t>Trial     1</t>
  </si>
  <si>
    <t>402</t>
  </si>
  <si>
    <t>1</t>
  </si>
  <si>
    <t>Trial     2</t>
  </si>
  <si>
    <t>2</t>
  </si>
  <si>
    <t>Trial     3</t>
  </si>
  <si>
    <t>3</t>
  </si>
  <si>
    <t>Trial     4</t>
  </si>
  <si>
    <t>406</t>
  </si>
  <si>
    <t>Trial     5</t>
  </si>
  <si>
    <t>Trial     6</t>
  </si>
  <si>
    <t>Trial     7</t>
  </si>
  <si>
    <t>408</t>
  </si>
  <si>
    <t>Trial     8</t>
  </si>
  <si>
    <t>Trial     9</t>
  </si>
  <si>
    <t>Trial    10</t>
  </si>
  <si>
    <t>413</t>
  </si>
  <si>
    <t>Trial    11</t>
  </si>
  <si>
    <t>Trial    12</t>
  </si>
  <si>
    <t>Trial    13</t>
  </si>
  <si>
    <t>414</t>
  </si>
  <si>
    <t>Trial    14</t>
  </si>
  <si>
    <t>Trial    15</t>
  </si>
  <si>
    <t>Trial    16</t>
  </si>
  <si>
    <t>417</t>
  </si>
  <si>
    <t>Trial    17</t>
  </si>
  <si>
    <t>Trial    18</t>
  </si>
  <si>
    <t>Trial    19</t>
  </si>
  <si>
    <t>418</t>
  </si>
  <si>
    <t>Trial    20</t>
  </si>
  <si>
    <t>Trial    21</t>
  </si>
  <si>
    <t>Trial    22</t>
  </si>
  <si>
    <t>420</t>
  </si>
  <si>
    <t>Trial    23</t>
  </si>
  <si>
    <t>Trial    24</t>
  </si>
  <si>
    <t>distance srednja</t>
  </si>
  <si>
    <t>velocity mean</t>
  </si>
  <si>
    <t>velocity min</t>
  </si>
  <si>
    <t>Srednja vrijednost</t>
  </si>
  <si>
    <t>velocity max</t>
  </si>
  <si>
    <t>accelaration min</t>
  </si>
  <si>
    <t>accelaration mean</t>
  </si>
  <si>
    <t>acceleration max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</si>
</sst>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8"/>
  <sheetViews>
    <sheetView tabSelected="1" topLeftCell="H1" workbookViewId="0">
      <selection activeCell="AA31" sqref="AA31"/>
    </sheetView>
  </sheetViews>
  <sheetFormatPr defaultRowHeight="15" x14ac:dyDescent="0.25"/>
  <cols>
    <col min="33" max="33" width="15.7109375" bestFit="1" customWidth="1"/>
  </cols>
  <sheetData>
    <row r="1" spans="1:35" x14ac:dyDescent="0.25">
      <c r="A1" t="s">
        <v>0</v>
      </c>
      <c r="B1" t="s">
        <v>0</v>
      </c>
      <c r="C1" t="s">
        <v>1</v>
      </c>
      <c r="D1" t="s">
        <v>1</v>
      </c>
      <c r="E1" t="s">
        <v>2</v>
      </c>
      <c r="F1" t="s">
        <v>3</v>
      </c>
      <c r="G1" t="s">
        <v>4</v>
      </c>
      <c r="H1" t="s">
        <v>4</v>
      </c>
      <c r="I1" t="s">
        <v>4</v>
      </c>
      <c r="J1" t="s">
        <v>5</v>
      </c>
      <c r="K1" t="s">
        <v>5</v>
      </c>
      <c r="L1" t="s">
        <v>5</v>
      </c>
      <c r="R1" t="s">
        <v>2</v>
      </c>
      <c r="S1" t="s">
        <v>3</v>
      </c>
      <c r="T1" t="s">
        <v>4</v>
      </c>
      <c r="U1" t="s">
        <v>4</v>
      </c>
      <c r="V1" t="s">
        <v>4</v>
      </c>
      <c r="W1" t="s">
        <v>5</v>
      </c>
      <c r="X1" t="s">
        <v>5</v>
      </c>
      <c r="Y1" t="s">
        <v>5</v>
      </c>
      <c r="AA1" t="s">
        <v>55</v>
      </c>
      <c r="AC1" t="s">
        <v>52</v>
      </c>
      <c r="AD1" t="s">
        <v>53</v>
      </c>
      <c r="AE1" t="s">
        <v>54</v>
      </c>
      <c r="AF1" t="s">
        <v>56</v>
      </c>
      <c r="AG1" t="s">
        <v>57</v>
      </c>
      <c r="AH1" t="s">
        <v>58</v>
      </c>
      <c r="AI1" t="s">
        <v>59</v>
      </c>
    </row>
    <row r="2" spans="1:35" x14ac:dyDescent="0.25">
      <c r="A2" t="s">
        <v>0</v>
      </c>
      <c r="B2" t="s">
        <v>0</v>
      </c>
      <c r="C2" t="s">
        <v>1</v>
      </c>
      <c r="D2" t="s">
        <v>1</v>
      </c>
      <c r="E2" t="s">
        <v>6</v>
      </c>
      <c r="F2" t="s">
        <v>6</v>
      </c>
      <c r="G2" t="s">
        <v>6</v>
      </c>
      <c r="H2" t="s">
        <v>6</v>
      </c>
      <c r="I2" t="s">
        <v>6</v>
      </c>
      <c r="J2" t="s">
        <v>6</v>
      </c>
      <c r="K2" t="s">
        <v>6</v>
      </c>
      <c r="L2" t="s">
        <v>6</v>
      </c>
      <c r="R2" t="s">
        <v>6</v>
      </c>
      <c r="S2" t="s">
        <v>6</v>
      </c>
      <c r="T2" t="s">
        <v>6</v>
      </c>
      <c r="U2" t="s">
        <v>6</v>
      </c>
      <c r="V2" t="s">
        <v>6</v>
      </c>
      <c r="W2" t="s">
        <v>6</v>
      </c>
      <c r="X2" t="s">
        <v>6</v>
      </c>
      <c r="Y2" t="s">
        <v>6</v>
      </c>
    </row>
    <row r="3" spans="1:35" x14ac:dyDescent="0.25">
      <c r="A3" t="s">
        <v>0</v>
      </c>
      <c r="B3" t="s">
        <v>0</v>
      </c>
      <c r="C3" t="s">
        <v>7</v>
      </c>
      <c r="D3" t="s">
        <v>8</v>
      </c>
      <c r="E3" t="s">
        <v>9</v>
      </c>
      <c r="F3" t="s">
        <v>10</v>
      </c>
      <c r="G3" t="s">
        <v>11</v>
      </c>
      <c r="H3" t="s">
        <v>10</v>
      </c>
      <c r="I3" t="s">
        <v>12</v>
      </c>
      <c r="J3" t="s">
        <v>11</v>
      </c>
      <c r="K3" t="s">
        <v>10</v>
      </c>
      <c r="L3" t="s">
        <v>12</v>
      </c>
      <c r="R3" t="s">
        <v>9</v>
      </c>
      <c r="S3" t="s">
        <v>10</v>
      </c>
      <c r="T3" t="s">
        <v>11</v>
      </c>
      <c r="U3" t="s">
        <v>10</v>
      </c>
      <c r="V3" t="s">
        <v>12</v>
      </c>
      <c r="W3" t="s">
        <v>11</v>
      </c>
      <c r="X3" t="s">
        <v>10</v>
      </c>
      <c r="Y3" t="s">
        <v>12</v>
      </c>
    </row>
    <row r="4" spans="1:35" x14ac:dyDescent="0.25">
      <c r="A4" t="s">
        <v>0</v>
      </c>
      <c r="B4" t="s">
        <v>0</v>
      </c>
      <c r="C4" t="s">
        <v>0</v>
      </c>
      <c r="D4" t="s">
        <v>0</v>
      </c>
      <c r="E4" t="s">
        <v>13</v>
      </c>
      <c r="F4" t="s">
        <v>14</v>
      </c>
      <c r="G4" t="s">
        <v>14</v>
      </c>
      <c r="H4" t="s">
        <v>14</v>
      </c>
      <c r="I4" t="s">
        <v>14</v>
      </c>
      <c r="J4" t="s">
        <v>15</v>
      </c>
      <c r="K4" t="s">
        <v>15</v>
      </c>
      <c r="L4" t="s">
        <v>15</v>
      </c>
      <c r="R4" t="s">
        <v>13</v>
      </c>
      <c r="S4" t="s">
        <v>14</v>
      </c>
      <c r="T4" t="s">
        <v>14</v>
      </c>
      <c r="U4" t="s">
        <v>14</v>
      </c>
      <c r="V4" t="s">
        <v>14</v>
      </c>
      <c r="W4" t="s">
        <v>15</v>
      </c>
      <c r="X4" t="s">
        <v>15</v>
      </c>
      <c r="Y4" t="s">
        <v>15</v>
      </c>
    </row>
    <row r="5" spans="1:35" x14ac:dyDescent="0.25">
      <c r="A5" t="s">
        <v>16</v>
      </c>
      <c r="B5" t="s">
        <v>17</v>
      </c>
      <c r="C5" t="s">
        <v>18</v>
      </c>
      <c r="D5" t="s">
        <v>19</v>
      </c>
      <c r="E5">
        <v>1998.82</v>
      </c>
      <c r="F5">
        <v>16.638400000000001</v>
      </c>
      <c r="G5">
        <v>0.405721</v>
      </c>
      <c r="H5">
        <v>16.638400000000001</v>
      </c>
      <c r="I5">
        <v>41.098500000000001</v>
      </c>
      <c r="J5">
        <v>-58.384</v>
      </c>
      <c r="K5">
        <v>-4.33341E-2</v>
      </c>
      <c r="L5">
        <v>40.555399999999999</v>
      </c>
      <c r="P5" t="s">
        <v>18</v>
      </c>
      <c r="Q5" t="s">
        <v>19</v>
      </c>
      <c r="R5">
        <v>2573.4299999999998</v>
      </c>
      <c r="S5">
        <v>21.421500000000002</v>
      </c>
      <c r="T5">
        <v>0.27780199999999999</v>
      </c>
      <c r="U5">
        <v>21.421500000000002</v>
      </c>
      <c r="V5">
        <v>44.978000000000002</v>
      </c>
      <c r="W5">
        <v>-58.786900000000003</v>
      </c>
      <c r="X5">
        <v>0.144762</v>
      </c>
      <c r="Y5">
        <v>53.827100000000002</v>
      </c>
      <c r="AA5" t="s">
        <v>18</v>
      </c>
      <c r="AB5" t="s">
        <v>19</v>
      </c>
      <c r="AC5">
        <f>AVERAGE(E5,R5)</f>
        <v>2286.125</v>
      </c>
      <c r="AD5">
        <f>AVERAGE(F5,S5)</f>
        <v>19.029949999999999</v>
      </c>
      <c r="AE5">
        <f>AVERAGE(G5,T5)</f>
        <v>0.3417615</v>
      </c>
      <c r="AF5">
        <f>AVERAGE(I5,V5)</f>
        <v>43.038250000000005</v>
      </c>
      <c r="AG5">
        <f>AVERAGE(J5,W5)</f>
        <v>-58.585450000000002</v>
      </c>
      <c r="AH5">
        <f>AVERAGE(K5,X5)</f>
        <v>5.0713950000000001E-2</v>
      </c>
      <c r="AI5">
        <f>AVERAGE(L5,Y5)</f>
        <v>47.191249999999997</v>
      </c>
    </row>
    <row r="6" spans="1:35" x14ac:dyDescent="0.25">
      <c r="A6" t="s">
        <v>16</v>
      </c>
      <c r="B6" t="s">
        <v>20</v>
      </c>
      <c r="C6" t="s">
        <v>18</v>
      </c>
      <c r="D6" t="s">
        <v>21</v>
      </c>
      <c r="E6">
        <v>2229.2800000000002</v>
      </c>
      <c r="F6">
        <v>18.556699999999999</v>
      </c>
      <c r="G6">
        <v>0.78329400000000005</v>
      </c>
      <c r="H6">
        <v>18.556699999999999</v>
      </c>
      <c r="I6">
        <v>45.314799999999998</v>
      </c>
      <c r="J6">
        <v>-104.44199999999999</v>
      </c>
      <c r="K6">
        <v>9.9159300000000006E-2</v>
      </c>
      <c r="L6">
        <v>45.883299999999998</v>
      </c>
      <c r="P6" t="s">
        <v>18</v>
      </c>
      <c r="Q6" t="s">
        <v>21</v>
      </c>
      <c r="R6">
        <v>2109.06</v>
      </c>
      <c r="S6">
        <v>17.556000000000001</v>
      </c>
      <c r="T6">
        <v>0.97780999999999996</v>
      </c>
      <c r="U6">
        <v>17.556000000000001</v>
      </c>
      <c r="V6">
        <v>44.005699999999997</v>
      </c>
      <c r="W6">
        <v>-71.082400000000007</v>
      </c>
      <c r="X6">
        <v>-4.9545199999999998E-2</v>
      </c>
      <c r="Y6">
        <v>65.285799999999995</v>
      </c>
      <c r="AA6" t="s">
        <v>18</v>
      </c>
      <c r="AB6" t="s">
        <v>21</v>
      </c>
      <c r="AC6">
        <f t="shared" ref="AC6:AC28" si="0">AVERAGE(E6,R6)</f>
        <v>2169.17</v>
      </c>
      <c r="AD6">
        <f t="shared" ref="AD6:AD28" si="1">AVERAGE(F6,S6)</f>
        <v>18.056350000000002</v>
      </c>
      <c r="AE6">
        <f t="shared" ref="AE6:AE28" si="2">AVERAGE(G6,T6)</f>
        <v>0.880552</v>
      </c>
      <c r="AF6">
        <f>AVERAGE(I6,V6)</f>
        <v>44.660249999999998</v>
      </c>
      <c r="AG6">
        <f t="shared" ref="AG6:AG28" si="3">AVERAGE(J6,W6)</f>
        <v>-87.762200000000007</v>
      </c>
      <c r="AH6">
        <f t="shared" ref="AH6:AH28" si="4">AVERAGE(K6,X6)</f>
        <v>2.4807050000000004E-2</v>
      </c>
      <c r="AI6">
        <f t="shared" ref="AI6:AI28" si="5">AVERAGE(L6,Y6)</f>
        <v>55.584549999999993</v>
      </c>
    </row>
    <row r="7" spans="1:35" x14ac:dyDescent="0.25">
      <c r="A7" t="s">
        <v>16</v>
      </c>
      <c r="B7" t="s">
        <v>22</v>
      </c>
      <c r="C7" t="s">
        <v>18</v>
      </c>
      <c r="D7" t="s">
        <v>23</v>
      </c>
      <c r="E7">
        <v>2645.43</v>
      </c>
      <c r="F7">
        <v>22.020800000000001</v>
      </c>
      <c r="G7">
        <v>1.2079500000000001</v>
      </c>
      <c r="H7">
        <v>22.020800000000001</v>
      </c>
      <c r="I7">
        <v>44.843000000000004</v>
      </c>
      <c r="J7">
        <v>-178.17500000000001</v>
      </c>
      <c r="K7">
        <v>-6.9334400000000004E-2</v>
      </c>
      <c r="L7">
        <v>263.40699999999998</v>
      </c>
      <c r="P7" t="s">
        <v>18</v>
      </c>
      <c r="Q7" t="s">
        <v>23</v>
      </c>
      <c r="R7">
        <v>2688.13</v>
      </c>
      <c r="S7">
        <v>22.376200000000001</v>
      </c>
      <c r="T7">
        <v>1.29295</v>
      </c>
      <c r="U7">
        <v>22.376200000000001</v>
      </c>
      <c r="V7">
        <v>46.9636</v>
      </c>
      <c r="W7">
        <v>-155.01499999999999</v>
      </c>
      <c r="X7">
        <v>-0.16486999999999999</v>
      </c>
      <c r="Y7">
        <v>118.2</v>
      </c>
      <c r="AA7" t="s">
        <v>18</v>
      </c>
      <c r="AB7" t="s">
        <v>23</v>
      </c>
      <c r="AC7">
        <f t="shared" si="0"/>
        <v>2666.7799999999997</v>
      </c>
      <c r="AD7">
        <f t="shared" si="1"/>
        <v>22.198500000000003</v>
      </c>
      <c r="AE7">
        <f t="shared" si="2"/>
        <v>1.2504500000000001</v>
      </c>
      <c r="AF7">
        <f t="shared" ref="AF7:AF28" si="6">AVERAGE(I7,V7)</f>
        <v>45.903300000000002</v>
      </c>
      <c r="AG7">
        <f t="shared" si="3"/>
        <v>-166.595</v>
      </c>
      <c r="AH7">
        <f t="shared" si="4"/>
        <v>-0.11710219999999999</v>
      </c>
      <c r="AI7">
        <f t="shared" si="5"/>
        <v>190.80349999999999</v>
      </c>
    </row>
    <row r="8" spans="1:35" x14ac:dyDescent="0.25">
      <c r="A8" t="s">
        <v>16</v>
      </c>
      <c r="B8" t="s">
        <v>24</v>
      </c>
      <c r="C8" t="s">
        <v>25</v>
      </c>
      <c r="D8" t="s">
        <v>19</v>
      </c>
      <c r="E8">
        <v>2404.5</v>
      </c>
      <c r="F8">
        <v>20.0153</v>
      </c>
      <c r="G8">
        <v>0.44517600000000002</v>
      </c>
      <c r="H8">
        <v>20.0153</v>
      </c>
      <c r="I8">
        <v>57.572400000000002</v>
      </c>
      <c r="J8">
        <v>-123.17100000000001</v>
      </c>
      <c r="K8">
        <v>-1.09567E-2</v>
      </c>
      <c r="L8">
        <v>125.48399999999999</v>
      </c>
      <c r="P8" t="s">
        <v>25</v>
      </c>
      <c r="Q8" t="s">
        <v>19</v>
      </c>
      <c r="R8">
        <v>2612.02</v>
      </c>
      <c r="S8">
        <v>21.742699999999999</v>
      </c>
      <c r="T8">
        <v>0.32624700000000001</v>
      </c>
      <c r="U8">
        <v>21.742699999999999</v>
      </c>
      <c r="V8">
        <v>60.573500000000003</v>
      </c>
      <c r="W8">
        <v>-119.188</v>
      </c>
      <c r="X8">
        <v>7.2574700000000006E-2</v>
      </c>
      <c r="Y8">
        <v>65.261799999999994</v>
      </c>
      <c r="AA8" t="s">
        <v>25</v>
      </c>
      <c r="AB8" t="s">
        <v>19</v>
      </c>
      <c r="AC8">
        <f t="shared" si="0"/>
        <v>2508.2600000000002</v>
      </c>
      <c r="AD8">
        <f t="shared" si="1"/>
        <v>20.878999999999998</v>
      </c>
      <c r="AE8">
        <f t="shared" si="2"/>
        <v>0.38571149999999998</v>
      </c>
      <c r="AF8">
        <f t="shared" si="6"/>
        <v>59.072950000000006</v>
      </c>
      <c r="AG8">
        <f t="shared" si="3"/>
        <v>-121.1795</v>
      </c>
      <c r="AH8">
        <f t="shared" si="4"/>
        <v>3.0809000000000003E-2</v>
      </c>
      <c r="AI8">
        <f t="shared" si="5"/>
        <v>95.372899999999987</v>
      </c>
    </row>
    <row r="9" spans="1:35" x14ac:dyDescent="0.25">
      <c r="A9" t="s">
        <v>16</v>
      </c>
      <c r="B9" t="s">
        <v>26</v>
      </c>
      <c r="C9" t="s">
        <v>25</v>
      </c>
      <c r="D9" t="s">
        <v>21</v>
      </c>
      <c r="E9">
        <v>1787.41</v>
      </c>
      <c r="F9">
        <v>14.8786</v>
      </c>
      <c r="G9">
        <v>5.4373100000000001E-2</v>
      </c>
      <c r="H9">
        <v>14.8786</v>
      </c>
      <c r="I9">
        <v>48.430100000000003</v>
      </c>
      <c r="J9">
        <v>-118.818</v>
      </c>
      <c r="K9">
        <v>4.8673599999999998E-4</v>
      </c>
      <c r="L9">
        <v>91.602500000000006</v>
      </c>
      <c r="P9" t="s">
        <v>25</v>
      </c>
      <c r="Q9" t="s">
        <v>21</v>
      </c>
      <c r="R9">
        <v>2338.9899999999998</v>
      </c>
      <c r="S9">
        <v>19.47</v>
      </c>
      <c r="T9">
        <v>7.2440000000000004E-2</v>
      </c>
      <c r="U9">
        <v>19.47</v>
      </c>
      <c r="V9">
        <v>55.545999999999999</v>
      </c>
      <c r="W9">
        <v>-77.168199999999999</v>
      </c>
      <c r="X9">
        <v>2.73573E-3</v>
      </c>
      <c r="Y9">
        <v>82.161500000000004</v>
      </c>
      <c r="AA9" t="s">
        <v>25</v>
      </c>
      <c r="AB9" t="s">
        <v>21</v>
      </c>
      <c r="AC9">
        <f t="shared" si="0"/>
        <v>2063.1999999999998</v>
      </c>
      <c r="AD9">
        <f t="shared" si="1"/>
        <v>17.174299999999999</v>
      </c>
      <c r="AE9">
        <f t="shared" si="2"/>
        <v>6.3406550000000006E-2</v>
      </c>
      <c r="AF9">
        <f t="shared" si="6"/>
        <v>51.988050000000001</v>
      </c>
      <c r="AG9">
        <f t="shared" si="3"/>
        <v>-97.993099999999998</v>
      </c>
      <c r="AH9">
        <f t="shared" si="4"/>
        <v>1.6112330000000001E-3</v>
      </c>
      <c r="AI9">
        <f t="shared" si="5"/>
        <v>86.882000000000005</v>
      </c>
    </row>
    <row r="10" spans="1:35" x14ac:dyDescent="0.25">
      <c r="A10" t="s">
        <v>16</v>
      </c>
      <c r="B10" t="s">
        <v>27</v>
      </c>
      <c r="C10" t="s">
        <v>25</v>
      </c>
      <c r="D10" t="s">
        <v>23</v>
      </c>
      <c r="E10">
        <v>2527.85</v>
      </c>
      <c r="F10">
        <v>21.042100000000001</v>
      </c>
      <c r="G10">
        <v>0.61177899999999996</v>
      </c>
      <c r="H10">
        <v>21.042100000000001</v>
      </c>
      <c r="I10">
        <v>52.485399999999998</v>
      </c>
      <c r="J10">
        <v>-121.74</v>
      </c>
      <c r="K10">
        <v>-0.195936</v>
      </c>
      <c r="L10">
        <v>73.5441</v>
      </c>
      <c r="P10" t="s">
        <v>25</v>
      </c>
      <c r="Q10" t="s">
        <v>23</v>
      </c>
      <c r="R10">
        <v>3245.74</v>
      </c>
      <c r="S10">
        <v>27.017800000000001</v>
      </c>
      <c r="T10">
        <v>0.181451</v>
      </c>
      <c r="U10">
        <v>27.017800000000001</v>
      </c>
      <c r="V10">
        <v>54.151800000000001</v>
      </c>
      <c r="W10">
        <v>-88.102999999999994</v>
      </c>
      <c r="X10">
        <v>-5.9064299999999998E-3</v>
      </c>
      <c r="Y10">
        <v>65.161000000000001</v>
      </c>
      <c r="AA10" t="s">
        <v>25</v>
      </c>
      <c r="AB10" t="s">
        <v>23</v>
      </c>
      <c r="AC10">
        <f t="shared" si="0"/>
        <v>2886.7950000000001</v>
      </c>
      <c r="AD10">
        <f t="shared" si="1"/>
        <v>24.029949999999999</v>
      </c>
      <c r="AE10">
        <f t="shared" si="2"/>
        <v>0.396615</v>
      </c>
      <c r="AF10">
        <f t="shared" si="6"/>
        <v>53.318600000000004</v>
      </c>
      <c r="AG10">
        <f t="shared" si="3"/>
        <v>-104.92149999999999</v>
      </c>
      <c r="AH10">
        <f t="shared" si="4"/>
        <v>-0.10092121499999999</v>
      </c>
      <c r="AI10">
        <f t="shared" si="5"/>
        <v>69.352550000000008</v>
      </c>
    </row>
    <row r="11" spans="1:35" x14ac:dyDescent="0.25">
      <c r="A11" t="s">
        <v>16</v>
      </c>
      <c r="B11" t="s">
        <v>28</v>
      </c>
      <c r="C11" t="s">
        <v>29</v>
      </c>
      <c r="D11" t="s">
        <v>19</v>
      </c>
      <c r="E11">
        <v>3394.26</v>
      </c>
      <c r="F11">
        <v>28.254100000000001</v>
      </c>
      <c r="G11">
        <v>0.57421900000000003</v>
      </c>
      <c r="H11">
        <v>28.254100000000001</v>
      </c>
      <c r="I11">
        <v>56.988399999999999</v>
      </c>
      <c r="J11">
        <v>-95.513099999999994</v>
      </c>
      <c r="K11">
        <v>0.25445299999999998</v>
      </c>
      <c r="L11">
        <v>88.423500000000004</v>
      </c>
      <c r="P11" t="s">
        <v>29</v>
      </c>
      <c r="Q11" t="s">
        <v>19</v>
      </c>
      <c r="R11">
        <v>3160.08</v>
      </c>
      <c r="S11">
        <v>26.3049</v>
      </c>
      <c r="T11">
        <v>2.1094400000000002</v>
      </c>
      <c r="U11">
        <v>26.3049</v>
      </c>
      <c r="V11">
        <v>58.809600000000003</v>
      </c>
      <c r="W11">
        <v>-103.786</v>
      </c>
      <c r="X11">
        <v>-6.0566300000000003E-2</v>
      </c>
      <c r="Y11">
        <v>75.917699999999996</v>
      </c>
      <c r="AA11" t="s">
        <v>29</v>
      </c>
      <c r="AB11" t="s">
        <v>19</v>
      </c>
      <c r="AC11">
        <f t="shared" si="0"/>
        <v>3277.17</v>
      </c>
      <c r="AD11">
        <f t="shared" si="1"/>
        <v>27.279499999999999</v>
      </c>
      <c r="AE11">
        <f t="shared" si="2"/>
        <v>1.3418295000000002</v>
      </c>
      <c r="AF11">
        <f t="shared" si="6"/>
        <v>57.899000000000001</v>
      </c>
      <c r="AG11">
        <f t="shared" si="3"/>
        <v>-99.649550000000005</v>
      </c>
      <c r="AH11">
        <f t="shared" si="4"/>
        <v>9.6943349999999984E-2</v>
      </c>
      <c r="AI11">
        <f t="shared" si="5"/>
        <v>82.170600000000007</v>
      </c>
    </row>
    <row r="12" spans="1:35" x14ac:dyDescent="0.25">
      <c r="A12" t="s">
        <v>16</v>
      </c>
      <c r="B12" t="s">
        <v>30</v>
      </c>
      <c r="C12" t="s">
        <v>29</v>
      </c>
      <c r="D12" t="s">
        <v>21</v>
      </c>
      <c r="E12">
        <v>3197.22</v>
      </c>
      <c r="F12">
        <v>26.614000000000001</v>
      </c>
      <c r="G12">
        <v>0.53719899999999998</v>
      </c>
      <c r="H12">
        <v>26.614000000000001</v>
      </c>
      <c r="I12">
        <v>54.843600000000002</v>
      </c>
      <c r="J12">
        <v>-86.810400000000001</v>
      </c>
      <c r="K12">
        <v>0.16009999999999999</v>
      </c>
      <c r="L12">
        <v>97.707599999999999</v>
      </c>
      <c r="P12" t="s">
        <v>29</v>
      </c>
      <c r="Q12" t="s">
        <v>21</v>
      </c>
      <c r="R12">
        <v>2689.97</v>
      </c>
      <c r="S12">
        <v>22.3916</v>
      </c>
      <c r="T12">
        <v>0.71281099999999997</v>
      </c>
      <c r="U12">
        <v>22.3916</v>
      </c>
      <c r="V12">
        <v>53.941400000000002</v>
      </c>
      <c r="W12">
        <v>-99.507300000000001</v>
      </c>
      <c r="X12">
        <v>-0.25581599999999999</v>
      </c>
      <c r="Y12">
        <v>126.01900000000001</v>
      </c>
      <c r="AA12" t="s">
        <v>29</v>
      </c>
      <c r="AB12" t="s">
        <v>21</v>
      </c>
      <c r="AC12">
        <f t="shared" si="0"/>
        <v>2943.5949999999998</v>
      </c>
      <c r="AD12">
        <f t="shared" si="1"/>
        <v>24.502800000000001</v>
      </c>
      <c r="AE12">
        <f t="shared" si="2"/>
        <v>0.62500500000000003</v>
      </c>
      <c r="AF12">
        <f t="shared" si="6"/>
        <v>54.392499999999998</v>
      </c>
      <c r="AG12">
        <f t="shared" si="3"/>
        <v>-93.158850000000001</v>
      </c>
      <c r="AH12">
        <f t="shared" si="4"/>
        <v>-4.7857999999999998E-2</v>
      </c>
      <c r="AI12">
        <f t="shared" si="5"/>
        <v>111.86330000000001</v>
      </c>
    </row>
    <row r="13" spans="1:35" x14ac:dyDescent="0.25">
      <c r="A13" t="s">
        <v>16</v>
      </c>
      <c r="B13" t="s">
        <v>31</v>
      </c>
      <c r="C13" t="s">
        <v>29</v>
      </c>
      <c r="D13" t="s">
        <v>23</v>
      </c>
      <c r="E13">
        <v>2704.91</v>
      </c>
      <c r="F13">
        <v>22.515999999999998</v>
      </c>
      <c r="G13">
        <v>0.50625500000000001</v>
      </c>
      <c r="H13">
        <v>22.515999999999998</v>
      </c>
      <c r="I13">
        <v>50.502299999999998</v>
      </c>
      <c r="J13">
        <v>-163.279</v>
      </c>
      <c r="K13">
        <v>0.22404499999999999</v>
      </c>
      <c r="L13">
        <v>85.660399999999996</v>
      </c>
      <c r="P13" t="s">
        <v>29</v>
      </c>
      <c r="Q13" t="s">
        <v>23</v>
      </c>
      <c r="R13">
        <v>2504.81</v>
      </c>
      <c r="S13">
        <v>20.850300000000001</v>
      </c>
      <c r="T13">
        <v>0.20277899999999999</v>
      </c>
      <c r="U13">
        <v>20.850300000000001</v>
      </c>
      <c r="V13">
        <v>48.5505</v>
      </c>
      <c r="W13">
        <v>-120.80800000000001</v>
      </c>
      <c r="X13">
        <v>0.20786499999999999</v>
      </c>
      <c r="Y13">
        <v>100.279</v>
      </c>
      <c r="AA13" t="s">
        <v>29</v>
      </c>
      <c r="AB13" t="s">
        <v>23</v>
      </c>
      <c r="AC13">
        <f t="shared" si="0"/>
        <v>2604.8599999999997</v>
      </c>
      <c r="AD13">
        <f t="shared" si="1"/>
        <v>21.683149999999998</v>
      </c>
      <c r="AE13">
        <f t="shared" si="2"/>
        <v>0.35451699999999997</v>
      </c>
      <c r="AF13">
        <f t="shared" si="6"/>
        <v>49.526399999999995</v>
      </c>
      <c r="AG13">
        <f t="shared" si="3"/>
        <v>-142.04349999999999</v>
      </c>
      <c r="AH13">
        <f t="shared" si="4"/>
        <v>0.21595500000000001</v>
      </c>
      <c r="AI13">
        <f t="shared" si="5"/>
        <v>92.969699999999989</v>
      </c>
    </row>
    <row r="14" spans="1:35" x14ac:dyDescent="0.25">
      <c r="A14" t="s">
        <v>16</v>
      </c>
      <c r="B14" t="s">
        <v>32</v>
      </c>
      <c r="C14" t="s">
        <v>33</v>
      </c>
      <c r="D14" t="s">
        <v>19</v>
      </c>
      <c r="E14">
        <v>2904.92</v>
      </c>
      <c r="F14">
        <v>24.180900000000001</v>
      </c>
      <c r="G14">
        <v>0.28079599999999999</v>
      </c>
      <c r="H14">
        <v>24.180900000000001</v>
      </c>
      <c r="I14">
        <v>51.406700000000001</v>
      </c>
      <c r="J14">
        <v>-73.791300000000007</v>
      </c>
      <c r="K14">
        <v>-3.7779300000000002E-2</v>
      </c>
      <c r="L14">
        <v>84.644999999999996</v>
      </c>
      <c r="P14" t="s">
        <v>33</v>
      </c>
      <c r="Q14" t="s">
        <v>19</v>
      </c>
      <c r="R14">
        <v>3550.7</v>
      </c>
      <c r="S14">
        <v>29.5564</v>
      </c>
      <c r="T14">
        <v>1.89238</v>
      </c>
      <c r="U14">
        <v>29.5564</v>
      </c>
      <c r="V14">
        <v>53.284100000000002</v>
      </c>
      <c r="W14">
        <v>-85.881399999999999</v>
      </c>
      <c r="X14">
        <v>-0.13577700000000001</v>
      </c>
      <c r="Y14">
        <v>65.248800000000003</v>
      </c>
      <c r="AA14" t="s">
        <v>33</v>
      </c>
      <c r="AB14" t="s">
        <v>19</v>
      </c>
      <c r="AC14">
        <f t="shared" si="0"/>
        <v>3227.81</v>
      </c>
      <c r="AD14">
        <f t="shared" si="1"/>
        <v>26.868650000000002</v>
      </c>
      <c r="AE14">
        <f t="shared" si="2"/>
        <v>1.0865879999999999</v>
      </c>
      <c r="AF14">
        <f t="shared" si="6"/>
        <v>52.345399999999998</v>
      </c>
      <c r="AG14">
        <f t="shared" si="3"/>
        <v>-79.83635000000001</v>
      </c>
      <c r="AH14">
        <f t="shared" si="4"/>
        <v>-8.6778149999999998E-2</v>
      </c>
      <c r="AI14">
        <f t="shared" si="5"/>
        <v>74.946899999999999</v>
      </c>
    </row>
    <row r="15" spans="1:35" x14ac:dyDescent="0.25">
      <c r="A15" t="s">
        <v>16</v>
      </c>
      <c r="B15" t="s">
        <v>34</v>
      </c>
      <c r="C15" t="s">
        <v>33</v>
      </c>
      <c r="D15" t="s">
        <v>21</v>
      </c>
      <c r="E15">
        <v>2657.26</v>
      </c>
      <c r="F15">
        <v>22.119299999999999</v>
      </c>
      <c r="G15">
        <v>0.43773200000000001</v>
      </c>
      <c r="H15">
        <v>22.119299999999999</v>
      </c>
      <c r="I15">
        <v>52.459200000000003</v>
      </c>
      <c r="J15">
        <v>-145.292</v>
      </c>
      <c r="K15">
        <v>-1.8859899999999999E-3</v>
      </c>
      <c r="L15">
        <v>62.334099999999999</v>
      </c>
      <c r="P15" t="s">
        <v>33</v>
      </c>
      <c r="Q15" t="s">
        <v>21</v>
      </c>
      <c r="R15">
        <v>2384.39</v>
      </c>
      <c r="S15">
        <v>19.847899999999999</v>
      </c>
      <c r="T15">
        <v>0.211039</v>
      </c>
      <c r="U15">
        <v>19.847899999999999</v>
      </c>
      <c r="V15">
        <v>41.087699999999998</v>
      </c>
      <c r="W15">
        <v>-86.938400000000001</v>
      </c>
      <c r="X15">
        <v>-0.17996799999999999</v>
      </c>
      <c r="Y15">
        <v>65.302000000000007</v>
      </c>
      <c r="AA15" t="s">
        <v>33</v>
      </c>
      <c r="AB15" t="s">
        <v>21</v>
      </c>
      <c r="AC15">
        <f t="shared" si="0"/>
        <v>2520.8249999999998</v>
      </c>
      <c r="AD15">
        <f t="shared" si="1"/>
        <v>20.983599999999999</v>
      </c>
      <c r="AE15">
        <f t="shared" si="2"/>
        <v>0.32438549999999999</v>
      </c>
      <c r="AF15">
        <f t="shared" si="6"/>
        <v>46.773449999999997</v>
      </c>
      <c r="AG15">
        <f t="shared" si="3"/>
        <v>-116.1152</v>
      </c>
      <c r="AH15">
        <f t="shared" si="4"/>
        <v>-9.0926994999999997E-2</v>
      </c>
      <c r="AI15">
        <f t="shared" si="5"/>
        <v>63.818049999999999</v>
      </c>
    </row>
    <row r="16" spans="1:35" x14ac:dyDescent="0.25">
      <c r="A16" t="s">
        <v>16</v>
      </c>
      <c r="B16" t="s">
        <v>35</v>
      </c>
      <c r="C16" t="s">
        <v>33</v>
      </c>
      <c r="D16" t="s">
        <v>23</v>
      </c>
      <c r="E16">
        <v>3042.38</v>
      </c>
      <c r="F16">
        <v>25.325099999999999</v>
      </c>
      <c r="G16">
        <v>0.76998299999999997</v>
      </c>
      <c r="H16">
        <v>25.325099999999999</v>
      </c>
      <c r="I16">
        <v>57.457000000000001</v>
      </c>
      <c r="J16">
        <v>-95.152100000000004</v>
      </c>
      <c r="K16">
        <v>0.268482</v>
      </c>
      <c r="L16">
        <v>69.501099999999994</v>
      </c>
      <c r="P16" t="s">
        <v>33</v>
      </c>
      <c r="Q16" t="s">
        <v>23</v>
      </c>
      <c r="R16">
        <v>3571.52</v>
      </c>
      <c r="S16">
        <v>29.729700000000001</v>
      </c>
      <c r="T16">
        <v>0.76998999999999995</v>
      </c>
      <c r="U16">
        <v>29.729700000000001</v>
      </c>
      <c r="V16">
        <v>62.081299999999999</v>
      </c>
      <c r="W16">
        <v>-106.021</v>
      </c>
      <c r="X16">
        <v>-2.3462899999999998E-2</v>
      </c>
      <c r="Y16">
        <v>73.855699999999999</v>
      </c>
      <c r="AA16" t="s">
        <v>33</v>
      </c>
      <c r="AB16" t="s">
        <v>23</v>
      </c>
      <c r="AC16">
        <f t="shared" si="0"/>
        <v>3306.95</v>
      </c>
      <c r="AD16">
        <f t="shared" si="1"/>
        <v>27.5274</v>
      </c>
      <c r="AE16">
        <f t="shared" si="2"/>
        <v>0.76998649999999991</v>
      </c>
      <c r="AF16">
        <f t="shared" si="6"/>
        <v>59.769149999999996</v>
      </c>
      <c r="AG16">
        <f t="shared" si="3"/>
        <v>-100.58655</v>
      </c>
      <c r="AH16">
        <f t="shared" si="4"/>
        <v>0.12250954999999999</v>
      </c>
      <c r="AI16">
        <f t="shared" si="5"/>
        <v>71.678399999999996</v>
      </c>
    </row>
    <row r="17" spans="1:35" x14ac:dyDescent="0.25">
      <c r="A17" t="s">
        <v>16</v>
      </c>
      <c r="B17" t="s">
        <v>36</v>
      </c>
      <c r="C17" t="s">
        <v>37</v>
      </c>
      <c r="D17" t="s">
        <v>19</v>
      </c>
      <c r="E17">
        <v>2550.5700000000002</v>
      </c>
      <c r="F17">
        <v>21.231200000000001</v>
      </c>
      <c r="G17">
        <v>0.16126199999999999</v>
      </c>
      <c r="H17">
        <v>21.231200000000001</v>
      </c>
      <c r="I17">
        <v>48.866100000000003</v>
      </c>
      <c r="J17">
        <v>-117.28400000000001</v>
      </c>
      <c r="K17">
        <v>6.3056799999999996E-2</v>
      </c>
      <c r="L17">
        <v>57.763300000000001</v>
      </c>
      <c r="P17" t="s">
        <v>37</v>
      </c>
      <c r="Q17" t="s">
        <v>19</v>
      </c>
      <c r="R17">
        <v>2992.51</v>
      </c>
      <c r="S17">
        <v>24.9099</v>
      </c>
      <c r="T17">
        <v>0.31628899999999999</v>
      </c>
      <c r="U17">
        <v>24.9099</v>
      </c>
      <c r="V17">
        <v>51.094700000000003</v>
      </c>
      <c r="W17">
        <v>-97.370800000000003</v>
      </c>
      <c r="X17">
        <v>-0.18046300000000001</v>
      </c>
      <c r="Y17">
        <v>54.857500000000002</v>
      </c>
      <c r="AA17" t="s">
        <v>37</v>
      </c>
      <c r="AB17" t="s">
        <v>19</v>
      </c>
      <c r="AC17">
        <f t="shared" si="0"/>
        <v>2771.54</v>
      </c>
      <c r="AD17">
        <f t="shared" si="1"/>
        <v>23.070550000000001</v>
      </c>
      <c r="AE17">
        <f t="shared" si="2"/>
        <v>0.23877549999999997</v>
      </c>
      <c r="AF17">
        <f t="shared" si="6"/>
        <v>49.980400000000003</v>
      </c>
      <c r="AG17">
        <f t="shared" si="3"/>
        <v>-107.32740000000001</v>
      </c>
      <c r="AH17">
        <f t="shared" si="4"/>
        <v>-5.8703100000000008E-2</v>
      </c>
      <c r="AI17">
        <f t="shared" si="5"/>
        <v>56.310400000000001</v>
      </c>
    </row>
    <row r="18" spans="1:35" x14ac:dyDescent="0.25">
      <c r="A18" t="s">
        <v>16</v>
      </c>
      <c r="B18" t="s">
        <v>38</v>
      </c>
      <c r="C18" t="s">
        <v>37</v>
      </c>
      <c r="D18" t="s">
        <v>21</v>
      </c>
      <c r="E18">
        <v>3026.53</v>
      </c>
      <c r="F18">
        <v>25.193200000000001</v>
      </c>
      <c r="G18">
        <v>0.78768700000000003</v>
      </c>
      <c r="H18">
        <v>25.193200000000001</v>
      </c>
      <c r="I18">
        <v>57.357999999999997</v>
      </c>
      <c r="J18">
        <v>-74.8065</v>
      </c>
      <c r="K18">
        <v>0.239646</v>
      </c>
      <c r="L18">
        <v>59.5017</v>
      </c>
      <c r="P18" t="s">
        <v>37</v>
      </c>
      <c r="Q18" t="s">
        <v>21</v>
      </c>
      <c r="R18">
        <v>3600.95</v>
      </c>
      <c r="S18">
        <v>29.974699999999999</v>
      </c>
      <c r="T18">
        <v>1.3178300000000001</v>
      </c>
      <c r="U18">
        <v>29.974699999999999</v>
      </c>
      <c r="V18">
        <v>54.945700000000002</v>
      </c>
      <c r="W18">
        <v>-75.790499999999994</v>
      </c>
      <c r="X18">
        <v>0.14157700000000001</v>
      </c>
      <c r="Y18">
        <v>72.585599999999999</v>
      </c>
      <c r="AA18" t="s">
        <v>37</v>
      </c>
      <c r="AB18" t="s">
        <v>21</v>
      </c>
      <c r="AC18">
        <f t="shared" si="0"/>
        <v>3313.74</v>
      </c>
      <c r="AD18">
        <f t="shared" si="1"/>
        <v>27.583950000000002</v>
      </c>
      <c r="AE18">
        <f t="shared" si="2"/>
        <v>1.0527584999999999</v>
      </c>
      <c r="AF18">
        <f t="shared" si="6"/>
        <v>56.151849999999996</v>
      </c>
      <c r="AG18">
        <f t="shared" si="3"/>
        <v>-75.29849999999999</v>
      </c>
      <c r="AH18">
        <f t="shared" si="4"/>
        <v>0.19061149999999999</v>
      </c>
      <c r="AI18">
        <f t="shared" si="5"/>
        <v>66.04365</v>
      </c>
    </row>
    <row r="19" spans="1:35" x14ac:dyDescent="0.25">
      <c r="A19" t="s">
        <v>16</v>
      </c>
      <c r="B19" t="s">
        <v>39</v>
      </c>
      <c r="C19" t="s">
        <v>37</v>
      </c>
      <c r="D19" t="s">
        <v>23</v>
      </c>
      <c r="E19">
        <v>2745.32</v>
      </c>
      <c r="F19">
        <v>22.8523</v>
      </c>
      <c r="G19">
        <v>0.347134</v>
      </c>
      <c r="H19">
        <v>22.8523</v>
      </c>
      <c r="I19">
        <v>46.089199999999998</v>
      </c>
      <c r="J19">
        <v>-71.577299999999994</v>
      </c>
      <c r="K19">
        <v>0.230655</v>
      </c>
      <c r="L19">
        <v>96.410499999999999</v>
      </c>
      <c r="P19" t="s">
        <v>37</v>
      </c>
      <c r="Q19" t="s">
        <v>23</v>
      </c>
      <c r="R19">
        <v>2955.22</v>
      </c>
      <c r="S19">
        <v>24.599599999999999</v>
      </c>
      <c r="T19">
        <v>0.34151300000000001</v>
      </c>
      <c r="U19">
        <v>24.599599999999999</v>
      </c>
      <c r="V19">
        <v>50.02</v>
      </c>
      <c r="W19">
        <v>-76.658699999999996</v>
      </c>
      <c r="X19">
        <v>-6.7839099999999999E-2</v>
      </c>
      <c r="Y19">
        <v>59.371400000000001</v>
      </c>
      <c r="AA19" t="s">
        <v>37</v>
      </c>
      <c r="AB19" t="s">
        <v>23</v>
      </c>
      <c r="AC19">
        <f t="shared" si="0"/>
        <v>2850.27</v>
      </c>
      <c r="AD19">
        <f t="shared" si="1"/>
        <v>23.725949999999997</v>
      </c>
      <c r="AE19">
        <f t="shared" si="2"/>
        <v>0.3443235</v>
      </c>
      <c r="AF19">
        <f t="shared" si="6"/>
        <v>48.054600000000001</v>
      </c>
      <c r="AG19">
        <f t="shared" si="3"/>
        <v>-74.117999999999995</v>
      </c>
      <c r="AH19">
        <f t="shared" si="4"/>
        <v>8.1407950000000007E-2</v>
      </c>
      <c r="AI19">
        <f t="shared" si="5"/>
        <v>77.890950000000004</v>
      </c>
    </row>
    <row r="20" spans="1:35" x14ac:dyDescent="0.25">
      <c r="A20" t="s">
        <v>16</v>
      </c>
      <c r="B20" t="s">
        <v>40</v>
      </c>
      <c r="C20" t="s">
        <v>41</v>
      </c>
      <c r="D20" t="s">
        <v>19</v>
      </c>
      <c r="E20">
        <v>2980.6</v>
      </c>
      <c r="F20">
        <v>24.8108</v>
      </c>
      <c r="G20">
        <v>0.36153099999999999</v>
      </c>
      <c r="H20">
        <v>24.8108</v>
      </c>
      <c r="I20">
        <v>52.3489</v>
      </c>
      <c r="J20">
        <v>-102.315</v>
      </c>
      <c r="K20">
        <v>2.79749E-2</v>
      </c>
      <c r="L20">
        <v>111.58</v>
      </c>
      <c r="P20" t="s">
        <v>41</v>
      </c>
      <c r="Q20" t="s">
        <v>19</v>
      </c>
      <c r="R20">
        <v>2825.89</v>
      </c>
      <c r="S20">
        <v>23.523</v>
      </c>
      <c r="T20">
        <v>0.42282399999999998</v>
      </c>
      <c r="U20">
        <v>23.523</v>
      </c>
      <c r="V20">
        <v>50.357999999999997</v>
      </c>
      <c r="W20">
        <v>-85.052499999999995</v>
      </c>
      <c r="X20">
        <v>5.3206499999999997E-2</v>
      </c>
      <c r="Y20">
        <v>73.452799999999996</v>
      </c>
      <c r="AA20" t="s">
        <v>41</v>
      </c>
      <c r="AB20" t="s">
        <v>19</v>
      </c>
      <c r="AC20">
        <f t="shared" si="0"/>
        <v>2903.2449999999999</v>
      </c>
      <c r="AD20">
        <f t="shared" si="1"/>
        <v>24.166899999999998</v>
      </c>
      <c r="AE20">
        <f t="shared" si="2"/>
        <v>0.39217749999999996</v>
      </c>
      <c r="AF20">
        <f t="shared" si="6"/>
        <v>51.353449999999995</v>
      </c>
      <c r="AG20">
        <f t="shared" si="3"/>
        <v>-93.683750000000003</v>
      </c>
      <c r="AH20">
        <f t="shared" si="4"/>
        <v>4.05907E-2</v>
      </c>
      <c r="AI20">
        <f t="shared" si="5"/>
        <v>92.516400000000004</v>
      </c>
    </row>
    <row r="21" spans="1:35" x14ac:dyDescent="0.25">
      <c r="A21" t="s">
        <v>16</v>
      </c>
      <c r="B21" t="s">
        <v>42</v>
      </c>
      <c r="C21" t="s">
        <v>41</v>
      </c>
      <c r="D21" t="s">
        <v>21</v>
      </c>
      <c r="E21">
        <v>2629.8</v>
      </c>
      <c r="F21">
        <v>21.890699999999999</v>
      </c>
      <c r="G21">
        <v>0.54571099999999995</v>
      </c>
      <c r="H21">
        <v>21.890699999999999</v>
      </c>
      <c r="I21">
        <v>56.5092</v>
      </c>
      <c r="J21">
        <v>-111.598</v>
      </c>
      <c r="K21">
        <v>0.223777</v>
      </c>
      <c r="L21">
        <v>77.916600000000003</v>
      </c>
      <c r="P21" t="s">
        <v>41</v>
      </c>
      <c r="Q21" t="s">
        <v>21</v>
      </c>
      <c r="R21">
        <v>2472.85</v>
      </c>
      <c r="S21">
        <v>20.584299999999999</v>
      </c>
      <c r="T21">
        <v>0.14485899999999999</v>
      </c>
      <c r="U21">
        <v>20.584299999999999</v>
      </c>
      <c r="V21">
        <v>59.945399999999999</v>
      </c>
      <c r="W21">
        <v>-110.652</v>
      </c>
      <c r="X21">
        <v>-9.2954700000000001E-2</v>
      </c>
      <c r="Y21">
        <v>73.148099999999999</v>
      </c>
      <c r="AA21" t="s">
        <v>41</v>
      </c>
      <c r="AB21" t="s">
        <v>21</v>
      </c>
      <c r="AC21">
        <f t="shared" si="0"/>
        <v>2551.3249999999998</v>
      </c>
      <c r="AD21">
        <f t="shared" si="1"/>
        <v>21.237499999999997</v>
      </c>
      <c r="AE21">
        <f t="shared" si="2"/>
        <v>0.34528499999999995</v>
      </c>
      <c r="AF21">
        <f t="shared" si="6"/>
        <v>58.2273</v>
      </c>
      <c r="AG21">
        <f t="shared" si="3"/>
        <v>-111.125</v>
      </c>
      <c r="AH21">
        <f t="shared" si="4"/>
        <v>6.5411150000000001E-2</v>
      </c>
      <c r="AI21">
        <f t="shared" si="5"/>
        <v>75.532350000000008</v>
      </c>
    </row>
    <row r="22" spans="1:35" x14ac:dyDescent="0.25">
      <c r="A22" t="s">
        <v>16</v>
      </c>
      <c r="B22" t="s">
        <v>43</v>
      </c>
      <c r="C22" t="s">
        <v>41</v>
      </c>
      <c r="D22" t="s">
        <v>23</v>
      </c>
      <c r="E22">
        <v>2556.29</v>
      </c>
      <c r="F22">
        <v>21.2788</v>
      </c>
      <c r="G22">
        <v>0.80274900000000005</v>
      </c>
      <c r="H22">
        <v>21.2788</v>
      </c>
      <c r="I22">
        <v>49.573700000000002</v>
      </c>
      <c r="J22">
        <v>-93.084400000000002</v>
      </c>
      <c r="K22">
        <v>-3.8750199999999999E-2</v>
      </c>
      <c r="L22">
        <v>55.9649</v>
      </c>
      <c r="P22" t="s">
        <v>41</v>
      </c>
      <c r="Q22" t="s">
        <v>23</v>
      </c>
      <c r="R22">
        <v>3251.36</v>
      </c>
      <c r="S22">
        <v>27.064699999999998</v>
      </c>
      <c r="T22">
        <v>0.35720299999999999</v>
      </c>
      <c r="U22">
        <v>27.064699999999998</v>
      </c>
      <c r="V22">
        <v>53.348199999999999</v>
      </c>
      <c r="W22">
        <v>-85.296999999999997</v>
      </c>
      <c r="X22">
        <v>0.20823800000000001</v>
      </c>
      <c r="Y22">
        <v>51.549599999999998</v>
      </c>
      <c r="AA22" t="s">
        <v>41</v>
      </c>
      <c r="AB22" t="s">
        <v>23</v>
      </c>
      <c r="AC22">
        <f t="shared" si="0"/>
        <v>2903.8249999999998</v>
      </c>
      <c r="AD22">
        <f t="shared" si="1"/>
        <v>24.171749999999999</v>
      </c>
      <c r="AE22">
        <f t="shared" si="2"/>
        <v>0.57997600000000005</v>
      </c>
      <c r="AF22">
        <f t="shared" si="6"/>
        <v>51.460949999999997</v>
      </c>
      <c r="AG22">
        <f t="shared" si="3"/>
        <v>-89.190699999999993</v>
      </c>
      <c r="AH22">
        <f t="shared" si="4"/>
        <v>8.4743900000000011E-2</v>
      </c>
      <c r="AI22">
        <f t="shared" si="5"/>
        <v>53.757249999999999</v>
      </c>
    </row>
    <row r="23" spans="1:35" x14ac:dyDescent="0.25">
      <c r="A23" t="s">
        <v>16</v>
      </c>
      <c r="B23" t="s">
        <v>44</v>
      </c>
      <c r="C23" t="s">
        <v>45</v>
      </c>
      <c r="D23" t="s">
        <v>19</v>
      </c>
      <c r="E23">
        <v>3096.59</v>
      </c>
      <c r="F23">
        <v>25.776399999999999</v>
      </c>
      <c r="G23">
        <v>0.18401999999999999</v>
      </c>
      <c r="H23">
        <v>25.776399999999999</v>
      </c>
      <c r="I23">
        <v>57.680900000000001</v>
      </c>
      <c r="J23">
        <v>-94.808800000000005</v>
      </c>
      <c r="K23">
        <v>0.147456</v>
      </c>
      <c r="L23">
        <v>64.334800000000001</v>
      </c>
      <c r="P23" t="s">
        <v>45</v>
      </c>
      <c r="Q23" t="s">
        <v>19</v>
      </c>
      <c r="R23">
        <v>3634.95</v>
      </c>
      <c r="S23">
        <v>30.2577</v>
      </c>
      <c r="T23">
        <v>0.29558400000000001</v>
      </c>
      <c r="U23">
        <v>30.2577</v>
      </c>
      <c r="V23">
        <v>60.857999999999997</v>
      </c>
      <c r="W23">
        <v>-94.6554</v>
      </c>
      <c r="X23">
        <v>5.9586500000000001E-2</v>
      </c>
      <c r="Y23">
        <v>64.154899999999998</v>
      </c>
      <c r="AA23" t="s">
        <v>45</v>
      </c>
      <c r="AB23" t="s">
        <v>19</v>
      </c>
      <c r="AC23">
        <f t="shared" si="0"/>
        <v>3365.77</v>
      </c>
      <c r="AD23">
        <f t="shared" si="1"/>
        <v>28.017049999999998</v>
      </c>
      <c r="AE23">
        <f t="shared" si="2"/>
        <v>0.23980200000000002</v>
      </c>
      <c r="AF23">
        <f t="shared" si="6"/>
        <v>59.269449999999999</v>
      </c>
      <c r="AG23">
        <f t="shared" si="3"/>
        <v>-94.732100000000003</v>
      </c>
      <c r="AH23">
        <f t="shared" si="4"/>
        <v>0.10352125000000001</v>
      </c>
      <c r="AI23">
        <f t="shared" si="5"/>
        <v>64.24485</v>
      </c>
    </row>
    <row r="24" spans="1:35" x14ac:dyDescent="0.25">
      <c r="A24" t="s">
        <v>16</v>
      </c>
      <c r="B24" t="s">
        <v>46</v>
      </c>
      <c r="C24" t="s">
        <v>45</v>
      </c>
      <c r="D24" t="s">
        <v>21</v>
      </c>
      <c r="E24">
        <v>2255.19</v>
      </c>
      <c r="F24">
        <v>18.8142</v>
      </c>
      <c r="G24">
        <v>0.248143</v>
      </c>
      <c r="H24">
        <v>18.8142</v>
      </c>
      <c r="I24">
        <v>58.1158</v>
      </c>
      <c r="J24">
        <v>-93.713999999999999</v>
      </c>
      <c r="K24">
        <v>3.9601499999999998E-2</v>
      </c>
      <c r="L24">
        <v>131.31399999999999</v>
      </c>
      <c r="P24" t="s">
        <v>45</v>
      </c>
      <c r="Q24" t="s">
        <v>21</v>
      </c>
      <c r="R24">
        <v>2594.2800000000002</v>
      </c>
      <c r="S24">
        <v>21.595099999999999</v>
      </c>
      <c r="T24">
        <v>0.21015200000000001</v>
      </c>
      <c r="U24">
        <v>21.595099999999999</v>
      </c>
      <c r="V24">
        <v>60.011499999999998</v>
      </c>
      <c r="W24">
        <v>-84.215800000000002</v>
      </c>
      <c r="X24">
        <v>-4.1747699999999999E-2</v>
      </c>
      <c r="Y24">
        <v>78.809700000000007</v>
      </c>
      <c r="AA24" t="s">
        <v>45</v>
      </c>
      <c r="AB24" t="s">
        <v>21</v>
      </c>
      <c r="AC24">
        <f t="shared" si="0"/>
        <v>2424.7350000000001</v>
      </c>
      <c r="AD24">
        <f t="shared" si="1"/>
        <v>20.204650000000001</v>
      </c>
      <c r="AE24">
        <f t="shared" si="2"/>
        <v>0.2291475</v>
      </c>
      <c r="AF24">
        <f t="shared" si="6"/>
        <v>59.063649999999996</v>
      </c>
      <c r="AG24">
        <f t="shared" si="3"/>
        <v>-88.9649</v>
      </c>
      <c r="AH24">
        <f t="shared" si="4"/>
        <v>-1.0731000000000004E-3</v>
      </c>
      <c r="AI24">
        <f t="shared" si="5"/>
        <v>105.06184999999999</v>
      </c>
    </row>
    <row r="25" spans="1:35" x14ac:dyDescent="0.25">
      <c r="A25" t="s">
        <v>16</v>
      </c>
      <c r="B25" t="s">
        <v>47</v>
      </c>
      <c r="C25" t="s">
        <v>45</v>
      </c>
      <c r="D25" t="s">
        <v>23</v>
      </c>
      <c r="E25">
        <v>2716.57</v>
      </c>
      <c r="F25">
        <v>22.613</v>
      </c>
      <c r="G25">
        <v>0.46807799999999999</v>
      </c>
      <c r="H25">
        <v>22.613</v>
      </c>
      <c r="I25">
        <v>54.650300000000001</v>
      </c>
      <c r="J25">
        <v>-126.717</v>
      </c>
      <c r="K25">
        <v>1.2228899999999999E-2</v>
      </c>
      <c r="L25">
        <v>113.806</v>
      </c>
      <c r="P25" t="s">
        <v>45</v>
      </c>
      <c r="Q25" t="s">
        <v>23</v>
      </c>
      <c r="R25">
        <v>2962.42</v>
      </c>
      <c r="S25">
        <v>24.659500000000001</v>
      </c>
      <c r="T25">
        <v>0.239095</v>
      </c>
      <c r="U25">
        <v>24.659500000000001</v>
      </c>
      <c r="V25">
        <v>56.189399999999999</v>
      </c>
      <c r="W25">
        <v>-80.441699999999997</v>
      </c>
      <c r="X25">
        <v>-0.259104</v>
      </c>
      <c r="Y25">
        <v>71.617800000000003</v>
      </c>
      <c r="AA25" t="s">
        <v>45</v>
      </c>
      <c r="AB25" t="s">
        <v>23</v>
      </c>
      <c r="AC25">
        <f t="shared" si="0"/>
        <v>2839.4949999999999</v>
      </c>
      <c r="AD25">
        <f t="shared" si="1"/>
        <v>23.63625</v>
      </c>
      <c r="AE25">
        <f t="shared" si="2"/>
        <v>0.35358650000000003</v>
      </c>
      <c r="AF25">
        <f t="shared" si="6"/>
        <v>55.419849999999997</v>
      </c>
      <c r="AG25">
        <f t="shared" si="3"/>
        <v>-103.57935000000001</v>
      </c>
      <c r="AH25">
        <f t="shared" si="4"/>
        <v>-0.12343755000000001</v>
      </c>
      <c r="AI25">
        <f t="shared" si="5"/>
        <v>92.7119</v>
      </c>
    </row>
    <row r="26" spans="1:35" x14ac:dyDescent="0.25">
      <c r="A26" t="s">
        <v>16</v>
      </c>
      <c r="B26" t="s">
        <v>48</v>
      </c>
      <c r="C26" t="s">
        <v>49</v>
      </c>
      <c r="D26" t="s">
        <v>19</v>
      </c>
      <c r="E26">
        <v>2468.41</v>
      </c>
      <c r="F26">
        <v>20.5473</v>
      </c>
      <c r="G26">
        <v>0.15015700000000001</v>
      </c>
      <c r="H26">
        <v>20.5473</v>
      </c>
      <c r="I26">
        <v>53.2425</v>
      </c>
      <c r="J26">
        <v>-83.951099999999997</v>
      </c>
      <c r="K26">
        <v>2.3632400000000001E-2</v>
      </c>
      <c r="L26">
        <v>68.766599999999997</v>
      </c>
      <c r="P26" t="s">
        <v>49</v>
      </c>
      <c r="Q26" t="s">
        <v>19</v>
      </c>
      <c r="R26">
        <v>2389.9</v>
      </c>
      <c r="S26">
        <v>19.893799999999999</v>
      </c>
      <c r="T26">
        <v>0.34364400000000001</v>
      </c>
      <c r="U26">
        <v>19.893799999999999</v>
      </c>
      <c r="V26">
        <v>56.112900000000003</v>
      </c>
      <c r="W26">
        <v>-88.936199999999999</v>
      </c>
      <c r="X26">
        <v>-0.11200499999999999</v>
      </c>
      <c r="Y26">
        <v>52.221400000000003</v>
      </c>
      <c r="AA26" t="s">
        <v>49</v>
      </c>
      <c r="AB26" t="s">
        <v>19</v>
      </c>
      <c r="AC26">
        <f t="shared" si="0"/>
        <v>2429.1549999999997</v>
      </c>
      <c r="AD26">
        <f t="shared" si="1"/>
        <v>20.220549999999999</v>
      </c>
      <c r="AE26">
        <f t="shared" si="2"/>
        <v>0.24690050000000002</v>
      </c>
      <c r="AF26">
        <f t="shared" si="6"/>
        <v>54.677700000000002</v>
      </c>
      <c r="AG26">
        <f t="shared" si="3"/>
        <v>-86.443649999999991</v>
      </c>
      <c r="AH26">
        <f t="shared" si="4"/>
        <v>-4.4186299999999998E-2</v>
      </c>
      <c r="AI26">
        <f t="shared" si="5"/>
        <v>60.494</v>
      </c>
    </row>
    <row r="27" spans="1:35" x14ac:dyDescent="0.25">
      <c r="A27" t="s">
        <v>16</v>
      </c>
      <c r="B27" t="s">
        <v>50</v>
      </c>
      <c r="C27" t="s">
        <v>49</v>
      </c>
      <c r="D27" t="s">
        <v>21</v>
      </c>
      <c r="E27">
        <v>1900</v>
      </c>
      <c r="F27">
        <v>15.815799999999999</v>
      </c>
      <c r="G27">
        <v>0.18954699999999999</v>
      </c>
      <c r="H27">
        <v>15.815799999999999</v>
      </c>
      <c r="I27">
        <v>53.078499999999998</v>
      </c>
      <c r="J27">
        <v>-101.83199999999999</v>
      </c>
      <c r="K27">
        <v>1.4813099999999999E-2</v>
      </c>
      <c r="L27">
        <v>84.483400000000003</v>
      </c>
      <c r="P27" t="s">
        <v>49</v>
      </c>
      <c r="Q27" t="s">
        <v>21</v>
      </c>
      <c r="R27">
        <v>2588.9499999999998</v>
      </c>
      <c r="S27">
        <v>21.550699999999999</v>
      </c>
      <c r="T27">
        <v>0.47645500000000002</v>
      </c>
      <c r="U27">
        <v>21.550699999999999</v>
      </c>
      <c r="V27">
        <v>47.562899999999999</v>
      </c>
      <c r="W27">
        <v>-81.087400000000002</v>
      </c>
      <c r="X27">
        <v>-4.3466299999999999E-2</v>
      </c>
      <c r="Y27">
        <v>52.5319</v>
      </c>
      <c r="AA27" t="s">
        <v>49</v>
      </c>
      <c r="AB27" t="s">
        <v>21</v>
      </c>
      <c r="AC27">
        <f t="shared" si="0"/>
        <v>2244.4749999999999</v>
      </c>
      <c r="AD27">
        <f t="shared" si="1"/>
        <v>18.683250000000001</v>
      </c>
      <c r="AE27">
        <f t="shared" si="2"/>
        <v>0.33300099999999999</v>
      </c>
      <c r="AF27">
        <f t="shared" si="6"/>
        <v>50.320700000000002</v>
      </c>
      <c r="AG27">
        <f t="shared" si="3"/>
        <v>-91.459699999999998</v>
      </c>
      <c r="AH27">
        <f t="shared" si="4"/>
        <v>-1.43266E-2</v>
      </c>
      <c r="AI27">
        <f t="shared" si="5"/>
        <v>68.507649999999998</v>
      </c>
    </row>
    <row r="28" spans="1:35" x14ac:dyDescent="0.25">
      <c r="A28" t="s">
        <v>16</v>
      </c>
      <c r="B28" t="s">
        <v>51</v>
      </c>
      <c r="C28" t="s">
        <v>49</v>
      </c>
      <c r="D28" t="s">
        <v>23</v>
      </c>
      <c r="E28">
        <v>2164.58</v>
      </c>
      <c r="F28">
        <v>18.0182</v>
      </c>
      <c r="G28">
        <v>0.439164</v>
      </c>
      <c r="H28">
        <v>18.0182</v>
      </c>
      <c r="I28">
        <v>52.498699999999999</v>
      </c>
      <c r="J28">
        <v>-89.746200000000002</v>
      </c>
      <c r="K28">
        <v>2.9815600000000001E-2</v>
      </c>
      <c r="L28">
        <v>143.70699999999999</v>
      </c>
      <c r="P28" t="s">
        <v>49</v>
      </c>
      <c r="Q28" t="s">
        <v>23</v>
      </c>
      <c r="R28">
        <v>2621.45</v>
      </c>
      <c r="S28">
        <v>21.821200000000001</v>
      </c>
      <c r="T28">
        <v>0.53913900000000003</v>
      </c>
      <c r="U28">
        <v>21.821200000000001</v>
      </c>
      <c r="V28">
        <v>56.669899999999998</v>
      </c>
      <c r="W28">
        <v>-89.962199999999996</v>
      </c>
      <c r="X28">
        <v>-2.20197E-2</v>
      </c>
      <c r="Y28">
        <v>74.357500000000002</v>
      </c>
      <c r="AA28" t="s">
        <v>49</v>
      </c>
      <c r="AB28" t="s">
        <v>23</v>
      </c>
      <c r="AC28">
        <f t="shared" si="0"/>
        <v>2393.0149999999999</v>
      </c>
      <c r="AD28">
        <f t="shared" si="1"/>
        <v>19.919699999999999</v>
      </c>
      <c r="AE28">
        <f t="shared" si="2"/>
        <v>0.48915150000000002</v>
      </c>
      <c r="AF28">
        <f t="shared" si="6"/>
        <v>54.584299999999999</v>
      </c>
      <c r="AG28">
        <f t="shared" si="3"/>
        <v>-89.854199999999992</v>
      </c>
      <c r="AH28">
        <f t="shared" si="4"/>
        <v>3.8979500000000007E-3</v>
      </c>
      <c r="AI28">
        <f t="shared" si="5"/>
        <v>109.03225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Analysis</vt:lpstr>
    </vt:vector>
  </TitlesOfParts>
  <Company>Noldus I.T.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Petra Šoštarić</cp:lastModifiedBy>
  <dcterms:created xsi:type="dcterms:W3CDTF">2021-02-15T04:18:52Z</dcterms:created>
  <dcterms:modified xsi:type="dcterms:W3CDTF">2021-03-02T13:36:34Z</dcterms:modified>
</cp:coreProperties>
</file>