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vica.matak\Desktop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L26" i="1"/>
  <c r="X35" i="1"/>
  <c r="W35" i="1"/>
  <c r="X29" i="1"/>
  <c r="W29" i="1"/>
  <c r="X23" i="1"/>
  <c r="W23" i="1"/>
  <c r="X17" i="1"/>
  <c r="W17" i="1"/>
  <c r="X10" i="1"/>
  <c r="W10" i="1"/>
  <c r="J29" i="1"/>
  <c r="I29" i="1"/>
  <c r="J35" i="1"/>
  <c r="I35" i="1"/>
  <c r="J23" i="1"/>
  <c r="I23" i="1"/>
  <c r="J17" i="1"/>
  <c r="I17" i="1"/>
  <c r="J10" i="1"/>
  <c r="I10" i="1"/>
  <c r="T36" i="1"/>
  <c r="S36" i="1"/>
  <c r="T35" i="1"/>
  <c r="S35" i="1"/>
  <c r="U33" i="1"/>
  <c r="U36" i="1" s="1"/>
  <c r="U32" i="1"/>
  <c r="U35" i="1" s="1"/>
  <c r="T30" i="1"/>
  <c r="S30" i="1"/>
  <c r="T29" i="1"/>
  <c r="S29" i="1"/>
  <c r="U27" i="1"/>
  <c r="U30" i="1" s="1"/>
  <c r="U26" i="1"/>
  <c r="U29" i="1" s="1"/>
  <c r="E36" i="1"/>
  <c r="F36" i="1"/>
  <c r="F35" i="1"/>
  <c r="E35" i="1"/>
  <c r="G32" i="1"/>
  <c r="G35" i="1" s="1"/>
  <c r="F24" i="1"/>
  <c r="E24" i="1"/>
  <c r="F23" i="1"/>
  <c r="E23" i="1"/>
  <c r="G21" i="1"/>
  <c r="G24" i="1" s="1"/>
  <c r="G20" i="1"/>
  <c r="G23" i="1" s="1"/>
  <c r="M24" i="1"/>
  <c r="L24" i="1"/>
  <c r="M23" i="1"/>
  <c r="L23" i="1"/>
  <c r="N21" i="1"/>
  <c r="N24" i="1" s="1"/>
  <c r="N20" i="1"/>
  <c r="N23" i="1" s="1"/>
  <c r="F30" i="1"/>
  <c r="E30" i="1"/>
  <c r="F29" i="1"/>
  <c r="E29" i="1"/>
  <c r="G27" i="1"/>
  <c r="G30" i="1" s="1"/>
  <c r="G26" i="1"/>
  <c r="G29" i="1" s="1"/>
  <c r="AC20" i="1"/>
  <c r="T24" i="1"/>
  <c r="S24" i="1"/>
  <c r="T23" i="1"/>
  <c r="S23" i="1"/>
  <c r="U21" i="1"/>
  <c r="U24" i="1" s="1"/>
  <c r="U20" i="1"/>
  <c r="U23" i="1" s="1"/>
  <c r="S10" i="1"/>
  <c r="T10" i="1"/>
  <c r="E10" i="1"/>
  <c r="F10" i="1"/>
  <c r="S18" i="1"/>
  <c r="T18" i="1"/>
  <c r="U18" i="1"/>
  <c r="T17" i="1"/>
  <c r="S17" i="1"/>
  <c r="U15" i="1"/>
  <c r="U14" i="1"/>
  <c r="U17" i="1" s="1"/>
  <c r="E18" i="1"/>
  <c r="F18" i="1"/>
  <c r="G18" i="1"/>
  <c r="F17" i="1"/>
  <c r="E17" i="1"/>
  <c r="G15" i="1"/>
  <c r="G14" i="1"/>
  <c r="G17" i="1" s="1"/>
  <c r="F11" i="1"/>
  <c r="E11" i="1"/>
  <c r="G8" i="1"/>
  <c r="G11" i="1" s="1"/>
  <c r="G7" i="1"/>
  <c r="G10" i="1" s="1"/>
  <c r="T11" i="1"/>
  <c r="S11" i="1"/>
  <c r="U8" i="1"/>
  <c r="U11" i="1" s="1"/>
  <c r="U7" i="1"/>
  <c r="U10" i="1" s="1"/>
  <c r="G33" i="1" l="1"/>
  <c r="G36" i="1" s="1"/>
</calcChain>
</file>

<file path=xl/sharedStrings.xml><?xml version="1.0" encoding="utf-8"?>
<sst xmlns="http://schemas.openxmlformats.org/spreadsheetml/2006/main" count="32" uniqueCount="23">
  <si>
    <t xml:space="preserve">CMAP </t>
  </si>
  <si>
    <t xml:space="preserve">K417 1 </t>
  </si>
  <si>
    <t>data no</t>
  </si>
  <si>
    <t>peak (-)</t>
  </si>
  <si>
    <t>through (+)</t>
  </si>
  <si>
    <t>peak to peak</t>
  </si>
  <si>
    <t>BoNT/A i.m. + antitox</t>
  </si>
  <si>
    <t>Max kontrakcija</t>
  </si>
  <si>
    <t>K417 3</t>
  </si>
  <si>
    <t>mV</t>
  </si>
  <si>
    <t>BoNT/A i.m. + HS</t>
  </si>
  <si>
    <t>K420 1</t>
  </si>
  <si>
    <t>K420 3</t>
  </si>
  <si>
    <t>K406 2</t>
  </si>
  <si>
    <t>K406 3</t>
  </si>
  <si>
    <t>pre</t>
  </si>
  <si>
    <t>K402 3</t>
  </si>
  <si>
    <t>dan 7 post TeNT</t>
  </si>
  <si>
    <t>K408 2</t>
  </si>
  <si>
    <t>K413 3</t>
  </si>
  <si>
    <t xml:space="preserve">K414 3 </t>
  </si>
  <si>
    <t>Avg peak (-)</t>
  </si>
  <si>
    <t>Avg peak to 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</si>
</sst>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36"/>
  <sheetViews>
    <sheetView tabSelected="1" topLeftCell="A6" workbookViewId="0">
      <selection activeCell="N14" sqref="N14"/>
    </sheetView>
  </sheetViews>
  <sheetFormatPr defaultRowHeight="15" x14ac:dyDescent="0.25"/>
  <cols>
    <col min="6" max="6" width="11.28515625" customWidth="1"/>
    <col min="9" max="9" width="11.28515625" customWidth="1"/>
    <col min="13" max="13" width="10.85546875" customWidth="1"/>
    <col min="14" max="14" width="12.42578125" customWidth="1"/>
  </cols>
  <sheetData>
    <row r="3" spans="1:26" x14ac:dyDescent="0.25">
      <c r="C3" t="s">
        <v>0</v>
      </c>
    </row>
    <row r="5" spans="1:26" x14ac:dyDescent="0.25">
      <c r="C5" t="s">
        <v>7</v>
      </c>
      <c r="R5" t="s">
        <v>15</v>
      </c>
      <c r="Z5" t="s">
        <v>17</v>
      </c>
    </row>
    <row r="6" spans="1:26" ht="45" x14ac:dyDescent="0.25">
      <c r="A6" s="1" t="s">
        <v>6</v>
      </c>
      <c r="C6" t="s">
        <v>1</v>
      </c>
      <c r="D6" t="s">
        <v>2</v>
      </c>
      <c r="E6" t="s">
        <v>3</v>
      </c>
      <c r="F6" t="s">
        <v>4</v>
      </c>
      <c r="G6" t="s">
        <v>5</v>
      </c>
      <c r="I6" t="s">
        <v>21</v>
      </c>
      <c r="J6" s="1" t="s">
        <v>22</v>
      </c>
      <c r="P6" s="1" t="s">
        <v>10</v>
      </c>
      <c r="Q6" t="s">
        <v>8</v>
      </c>
      <c r="R6" t="s">
        <v>2</v>
      </c>
      <c r="S6" t="s">
        <v>3</v>
      </c>
      <c r="T6" t="s">
        <v>4</v>
      </c>
      <c r="U6" t="s">
        <v>5</v>
      </c>
    </row>
    <row r="7" spans="1:26" x14ac:dyDescent="0.25">
      <c r="D7">
        <v>112</v>
      </c>
      <c r="E7">
        <v>-1274</v>
      </c>
      <c r="F7">
        <v>1599</v>
      </c>
      <c r="G7">
        <f>F7-E7</f>
        <v>2873</v>
      </c>
      <c r="R7">
        <v>122</v>
      </c>
      <c r="S7">
        <v>-1702</v>
      </c>
      <c r="T7">
        <v>1291</v>
      </c>
      <c r="U7">
        <f>T7-S7</f>
        <v>2993</v>
      </c>
    </row>
    <row r="8" spans="1:26" x14ac:dyDescent="0.25">
      <c r="E8">
        <v>-1202</v>
      </c>
      <c r="F8">
        <v>1576</v>
      </c>
      <c r="G8">
        <f>F8-E8</f>
        <v>2778</v>
      </c>
      <c r="S8">
        <v>-1705</v>
      </c>
      <c r="T8">
        <v>1250</v>
      </c>
      <c r="U8">
        <f>T8-S8</f>
        <v>2955</v>
      </c>
    </row>
    <row r="10" spans="1:26" x14ac:dyDescent="0.25">
      <c r="C10" t="s">
        <v>9</v>
      </c>
      <c r="E10">
        <f>E7/100</f>
        <v>-12.74</v>
      </c>
      <c r="F10">
        <f>F7/100</f>
        <v>15.99</v>
      </c>
      <c r="G10">
        <f>G7/100</f>
        <v>28.73</v>
      </c>
      <c r="I10">
        <f>AVERAGE(E9:E10)</f>
        <v>-12.74</v>
      </c>
      <c r="J10">
        <f>AVERAGE(G10:G11)</f>
        <v>28.255000000000003</v>
      </c>
      <c r="R10" t="s">
        <v>9</v>
      </c>
      <c r="S10">
        <f>S7/100</f>
        <v>-17.02</v>
      </c>
      <c r="T10">
        <f>T7/100</f>
        <v>12.91</v>
      </c>
      <c r="U10">
        <f>U7/100</f>
        <v>29.93</v>
      </c>
      <c r="W10">
        <f>AVERAGE(S9:S10)</f>
        <v>-17.02</v>
      </c>
      <c r="X10">
        <f>AVERAGE(U10:U11)</f>
        <v>29.740000000000002</v>
      </c>
    </row>
    <row r="11" spans="1:26" x14ac:dyDescent="0.25">
      <c r="E11">
        <f>E8/100</f>
        <v>-12.02</v>
      </c>
      <c r="F11">
        <f>F8/100</f>
        <v>15.76</v>
      </c>
      <c r="G11">
        <f>G8/100</f>
        <v>27.78</v>
      </c>
      <c r="S11">
        <f>S8/100</f>
        <v>-17.05</v>
      </c>
      <c r="T11">
        <f>T8/100</f>
        <v>12.5</v>
      </c>
      <c r="U11">
        <f>U8/100</f>
        <v>29.55</v>
      </c>
    </row>
    <row r="14" spans="1:26" x14ac:dyDescent="0.25">
      <c r="C14" t="s">
        <v>11</v>
      </c>
      <c r="D14">
        <v>81</v>
      </c>
      <c r="E14">
        <v>-1430</v>
      </c>
      <c r="F14">
        <v>965</v>
      </c>
      <c r="G14">
        <f>F14-E14</f>
        <v>2395</v>
      </c>
      <c r="Q14" t="s">
        <v>12</v>
      </c>
      <c r="R14">
        <v>91</v>
      </c>
      <c r="S14">
        <v>-1228</v>
      </c>
      <c r="T14">
        <v>573</v>
      </c>
      <c r="U14">
        <f>T14-S14</f>
        <v>1801</v>
      </c>
    </row>
    <row r="15" spans="1:26" x14ac:dyDescent="0.25">
      <c r="E15">
        <v>-1412</v>
      </c>
      <c r="F15">
        <v>968</v>
      </c>
      <c r="G15">
        <f>F15-E15</f>
        <v>2380</v>
      </c>
      <c r="S15">
        <v>-1235</v>
      </c>
      <c r="T15">
        <v>626</v>
      </c>
      <c r="U15">
        <f>T15-S15</f>
        <v>1861</v>
      </c>
    </row>
    <row r="17" spans="3:29" x14ac:dyDescent="0.25">
      <c r="C17" t="s">
        <v>9</v>
      </c>
      <c r="E17">
        <f>E14/100</f>
        <v>-14.3</v>
      </c>
      <c r="F17">
        <f t="shared" ref="F17:G18" si="0">F14/100</f>
        <v>9.65</v>
      </c>
      <c r="G17">
        <f t="shared" si="0"/>
        <v>23.95</v>
      </c>
      <c r="I17">
        <f>AVERAGE(E16:E17)</f>
        <v>-14.3</v>
      </c>
      <c r="J17">
        <f>AVERAGE(G17:G18)</f>
        <v>23.875</v>
      </c>
      <c r="R17" t="s">
        <v>9</v>
      </c>
      <c r="S17">
        <f>S14/100</f>
        <v>-12.28</v>
      </c>
      <c r="T17">
        <f t="shared" ref="T17:U18" si="1">T14/100</f>
        <v>5.73</v>
      </c>
      <c r="U17">
        <f t="shared" si="1"/>
        <v>18.010000000000002</v>
      </c>
      <c r="W17">
        <f>AVERAGE(S16:S17)</f>
        <v>-12.28</v>
      </c>
      <c r="X17">
        <f>AVERAGE(U17:U18)</f>
        <v>18.310000000000002</v>
      </c>
    </row>
    <row r="18" spans="3:29" x14ac:dyDescent="0.25">
      <c r="E18">
        <f>E15/100</f>
        <v>-14.12</v>
      </c>
      <c r="F18">
        <f t="shared" si="0"/>
        <v>9.68</v>
      </c>
      <c r="G18">
        <f t="shared" si="0"/>
        <v>23.8</v>
      </c>
      <c r="S18">
        <f>S15/100</f>
        <v>-12.35</v>
      </c>
      <c r="T18">
        <f t="shared" si="1"/>
        <v>6.26</v>
      </c>
      <c r="U18">
        <f t="shared" si="1"/>
        <v>18.61</v>
      </c>
    </row>
    <row r="20" spans="3:29" x14ac:dyDescent="0.25">
      <c r="C20" t="s">
        <v>14</v>
      </c>
      <c r="D20">
        <v>34</v>
      </c>
      <c r="E20">
        <v>-288</v>
      </c>
      <c r="F20">
        <v>225</v>
      </c>
      <c r="G20">
        <f>F20-E20</f>
        <v>513</v>
      </c>
      <c r="K20">
        <v>27</v>
      </c>
      <c r="L20">
        <v>-1811</v>
      </c>
      <c r="M20">
        <v>1497</v>
      </c>
      <c r="N20">
        <f>M20-L20</f>
        <v>3308</v>
      </c>
      <c r="Q20" t="s">
        <v>13</v>
      </c>
      <c r="R20">
        <v>29</v>
      </c>
      <c r="S20">
        <v>-1192</v>
      </c>
      <c r="T20">
        <v>1411</v>
      </c>
      <c r="U20">
        <f>T20-S20</f>
        <v>2603</v>
      </c>
      <c r="AA20">
        <v>-1372</v>
      </c>
      <c r="AB20">
        <v>1278</v>
      </c>
      <c r="AC20">
        <f>AB20-AA20</f>
        <v>2650</v>
      </c>
    </row>
    <row r="21" spans="3:29" x14ac:dyDescent="0.25">
      <c r="E21">
        <v>-299</v>
      </c>
      <c r="F21">
        <v>266</v>
      </c>
      <c r="G21">
        <f>F21-E21</f>
        <v>565</v>
      </c>
      <c r="L21">
        <v>-1711</v>
      </c>
      <c r="M21">
        <v>1355</v>
      </c>
      <c r="N21">
        <f>M21-L21</f>
        <v>3066</v>
      </c>
      <c r="S21">
        <v>-1204</v>
      </c>
      <c r="T21">
        <v>1413</v>
      </c>
      <c r="U21">
        <f>T21-S21</f>
        <v>2617</v>
      </c>
    </row>
    <row r="23" spans="3:29" x14ac:dyDescent="0.25">
      <c r="D23" t="s">
        <v>9</v>
      </c>
      <c r="E23">
        <f>E20/100</f>
        <v>-2.88</v>
      </c>
      <c r="F23">
        <f t="shared" ref="F23:G23" si="2">F20/100</f>
        <v>2.25</v>
      </c>
      <c r="G23">
        <f t="shared" si="2"/>
        <v>5.13</v>
      </c>
      <c r="I23">
        <f>AVERAGE(E22:E23)</f>
        <v>-2.88</v>
      </c>
      <c r="J23">
        <f>AVERAGE(G23:G24)</f>
        <v>5.3900000000000006</v>
      </c>
      <c r="K23" t="s">
        <v>9</v>
      </c>
      <c r="L23">
        <f>L20/100</f>
        <v>-18.11</v>
      </c>
      <c r="M23">
        <f t="shared" ref="M23:N23" si="3">M20/100</f>
        <v>14.97</v>
      </c>
      <c r="N23">
        <f t="shared" si="3"/>
        <v>33.08</v>
      </c>
      <c r="S23">
        <f>S20/100</f>
        <v>-11.92</v>
      </c>
      <c r="T23">
        <f t="shared" ref="T23:U23" si="4">T20/100</f>
        <v>14.11</v>
      </c>
      <c r="U23">
        <f t="shared" si="4"/>
        <v>26.03</v>
      </c>
      <c r="W23">
        <f>AVERAGE(S22:S23)</f>
        <v>-11.92</v>
      </c>
      <c r="X23">
        <f>AVERAGE(U23:U24)</f>
        <v>26.1</v>
      </c>
    </row>
    <row r="24" spans="3:29" x14ac:dyDescent="0.25">
      <c r="E24">
        <f>E21/100</f>
        <v>-2.99</v>
      </c>
      <c r="F24">
        <f t="shared" ref="F24:G24" si="5">F21/100</f>
        <v>2.66</v>
      </c>
      <c r="G24">
        <f t="shared" si="5"/>
        <v>5.65</v>
      </c>
      <c r="L24">
        <f>L21/100</f>
        <v>-17.11</v>
      </c>
      <c r="M24">
        <f t="shared" ref="M24:N24" si="6">M21/100</f>
        <v>13.55</v>
      </c>
      <c r="N24">
        <f t="shared" si="6"/>
        <v>30.66</v>
      </c>
      <c r="S24">
        <f>S21/100</f>
        <v>-12.04</v>
      </c>
      <c r="T24">
        <f t="shared" ref="T24:U24" si="7">T21/100</f>
        <v>14.13</v>
      </c>
      <c r="U24">
        <f t="shared" si="7"/>
        <v>26.17</v>
      </c>
    </row>
    <row r="26" spans="3:29" x14ac:dyDescent="0.25">
      <c r="C26" t="s">
        <v>16</v>
      </c>
      <c r="D26">
        <v>18</v>
      </c>
      <c r="E26">
        <v>-1762</v>
      </c>
      <c r="F26">
        <v>1479</v>
      </c>
      <c r="G26">
        <f>F26-E26</f>
        <v>3241</v>
      </c>
      <c r="L26">
        <f>AVERAGE(L23:L24)</f>
        <v>-17.61</v>
      </c>
      <c r="N26">
        <f>AVERAGE(N23:N24)</f>
        <v>31.869999999999997</v>
      </c>
      <c r="Q26" t="s">
        <v>19</v>
      </c>
      <c r="R26">
        <v>64</v>
      </c>
      <c r="S26">
        <v>-871</v>
      </c>
      <c r="T26">
        <v>561</v>
      </c>
      <c r="U26">
        <f>T26-S26</f>
        <v>1432</v>
      </c>
    </row>
    <row r="27" spans="3:29" x14ac:dyDescent="0.25">
      <c r="E27">
        <v>-1735</v>
      </c>
      <c r="F27">
        <v>1477</v>
      </c>
      <c r="G27">
        <f>F27-E27</f>
        <v>3212</v>
      </c>
      <c r="S27">
        <v>-840</v>
      </c>
      <c r="T27">
        <v>559</v>
      </c>
      <c r="U27">
        <f>T27-S27</f>
        <v>1399</v>
      </c>
    </row>
    <row r="29" spans="3:29" x14ac:dyDescent="0.25">
      <c r="E29">
        <f>E26/100</f>
        <v>-17.62</v>
      </c>
      <c r="F29">
        <f t="shared" ref="F29:G29" si="8">F26/100</f>
        <v>14.79</v>
      </c>
      <c r="G29">
        <f t="shared" si="8"/>
        <v>32.409999999999997</v>
      </c>
      <c r="I29">
        <f>AVERAGE(E28:E29)</f>
        <v>-17.62</v>
      </c>
      <c r="J29">
        <f>AVERAGE(G29:G30)</f>
        <v>32.265000000000001</v>
      </c>
      <c r="S29">
        <f>S26/100</f>
        <v>-8.7100000000000009</v>
      </c>
      <c r="T29">
        <f t="shared" ref="T29:U29" si="9">T26/100</f>
        <v>5.61</v>
      </c>
      <c r="U29">
        <f t="shared" si="9"/>
        <v>14.32</v>
      </c>
      <c r="W29">
        <f>AVERAGE(S28:S29)</f>
        <v>-8.7100000000000009</v>
      </c>
      <c r="X29">
        <f>AVERAGE(U29:U30)</f>
        <v>14.155000000000001</v>
      </c>
    </row>
    <row r="30" spans="3:29" x14ac:dyDescent="0.25">
      <c r="E30">
        <f>E27/100</f>
        <v>-17.350000000000001</v>
      </c>
      <c r="F30">
        <f t="shared" ref="F30:G30" si="10">F27/100</f>
        <v>14.77</v>
      </c>
      <c r="G30">
        <f t="shared" si="10"/>
        <v>32.119999999999997</v>
      </c>
      <c r="S30">
        <f>S27/100</f>
        <v>-8.4</v>
      </c>
      <c r="T30">
        <f t="shared" ref="T30:U30" si="11">T27/100</f>
        <v>5.59</v>
      </c>
      <c r="U30">
        <f t="shared" si="11"/>
        <v>13.99</v>
      </c>
    </row>
    <row r="32" spans="3:29" x14ac:dyDescent="0.25">
      <c r="C32" t="s">
        <v>18</v>
      </c>
      <c r="D32">
        <v>48</v>
      </c>
      <c r="E32">
        <v>-1618</v>
      </c>
      <c r="F32">
        <v>1081</v>
      </c>
      <c r="G32">
        <f>F32-E32</f>
        <v>2699</v>
      </c>
      <c r="Q32" t="s">
        <v>20</v>
      </c>
      <c r="R32">
        <v>77</v>
      </c>
      <c r="S32">
        <v>-947</v>
      </c>
      <c r="T32">
        <v>868</v>
      </c>
      <c r="U32">
        <f>T32-S32</f>
        <v>1815</v>
      </c>
    </row>
    <row r="33" spans="5:24" x14ac:dyDescent="0.25">
      <c r="E33">
        <v>-1622</v>
      </c>
      <c r="F33">
        <v>1134</v>
      </c>
      <c r="G33">
        <f>F33-E33</f>
        <v>2756</v>
      </c>
      <c r="S33">
        <v>-980</v>
      </c>
      <c r="T33">
        <v>891</v>
      </c>
      <c r="U33">
        <f>T33-S33</f>
        <v>1871</v>
      </c>
    </row>
    <row r="35" spans="5:24" x14ac:dyDescent="0.25">
      <c r="E35">
        <f>E32/100</f>
        <v>-16.18</v>
      </c>
      <c r="F35">
        <f t="shared" ref="F35:G35" si="12">F32/100</f>
        <v>10.81</v>
      </c>
      <c r="G35">
        <f t="shared" si="12"/>
        <v>26.99</v>
      </c>
      <c r="I35">
        <f>AVERAGE(E34:E35)</f>
        <v>-16.18</v>
      </c>
      <c r="J35">
        <f>AVERAGE(G35:G36)</f>
        <v>27.274999999999999</v>
      </c>
      <c r="S35">
        <f>S32/100</f>
        <v>-9.4700000000000006</v>
      </c>
      <c r="T35">
        <f t="shared" ref="T35:U35" si="13">T32/100</f>
        <v>8.68</v>
      </c>
      <c r="U35">
        <f t="shared" si="13"/>
        <v>18.149999999999999</v>
      </c>
      <c r="W35">
        <f>AVERAGE(S34:S35)</f>
        <v>-9.4700000000000006</v>
      </c>
      <c r="X35">
        <f>AVERAGE(U35:U36)</f>
        <v>18.43</v>
      </c>
    </row>
    <row r="36" spans="5:24" x14ac:dyDescent="0.25">
      <c r="E36">
        <f>E33/100</f>
        <v>-16.22</v>
      </c>
      <c r="F36">
        <f t="shared" ref="F36:G36" si="14">F33/100</f>
        <v>11.34</v>
      </c>
      <c r="G36">
        <f t="shared" si="14"/>
        <v>27.56</v>
      </c>
      <c r="S36">
        <f>S33/100</f>
        <v>-9.8000000000000007</v>
      </c>
      <c r="T36">
        <f t="shared" ref="T36:U36" si="15">T33/100</f>
        <v>8.91</v>
      </c>
      <c r="U36">
        <f t="shared" si="15"/>
        <v>18.71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Matak</dc:creator>
  <cp:lastModifiedBy>Ivica Matak</cp:lastModifiedBy>
  <dcterms:created xsi:type="dcterms:W3CDTF">2021-06-23T10:10:28Z</dcterms:created>
  <dcterms:modified xsi:type="dcterms:W3CDTF">2021-06-24T08:09:25Z</dcterms:modified>
</cp:coreProperties>
</file>